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GSQL\6. Sua ND 08-59\2024\1. Ra soat ND-Hai quan so\8.Xac dinh noi dung sua Lay y kien-22GQ1\24.08-Giai trinh PCT HVC\24.09.05-Ho so trinh Bo-V2-ok\24.07-Tai lieu lay y kien ND08\"/>
    </mc:Choice>
  </mc:AlternateContent>
  <bookViews>
    <workbookView xWindow="-120" yWindow="-120" windowWidth="2670" windowHeight="3330"/>
  </bookViews>
  <sheets>
    <sheet name="De cuong sua ND (BS 08)" sheetId="4" r:id="rId1"/>
  </sheets>
  <definedNames>
    <definedName name="_xlnm._FilterDatabase" localSheetId="0" hidden="1">'De cuong sua ND (BS 08)'!$G$12:$G$158</definedName>
    <definedName name="_Toc146287105" localSheetId="0">'De cuong sua ND (BS 08)'!#REF!</definedName>
    <definedName name="_Toc146287106" localSheetId="0">'De cuong sua ND (BS 08)'!#REF!</definedName>
    <definedName name="_Toc146287108" localSheetId="0">'De cuong sua ND (BS 08)'!#REF!</definedName>
    <definedName name="_Toc146287109" localSheetId="0">'De cuong sua ND (BS 08)'!$F$57</definedName>
    <definedName name="_Toc146287117" localSheetId="0">'De cuong sua ND (BS 08)'!$B$66</definedName>
    <definedName name="_Toc146287216" localSheetId="0">'De cuong sua ND (BS 08)'!#REF!</definedName>
    <definedName name="chuong_4_name" localSheetId="0">'De cuong sua ND (BS 08)'!$B$91</definedName>
    <definedName name="chuong_5_name" localSheetId="0">'De cuong sua ND (BS 08)'!$B$120</definedName>
    <definedName name="chuong_6_name" localSheetId="0">'De cuong sua ND (BS 08)'!$B$139</definedName>
    <definedName name="chuong_7_name" localSheetId="0">'De cuong sua ND (BS 08)'!$B$144</definedName>
    <definedName name="chuong_8_name" localSheetId="0">'De cuong sua ND (BS 08)'!$B$150</definedName>
    <definedName name="chuong_9_name" localSheetId="0">'De cuong sua ND (BS 08)'!$B$156</definedName>
    <definedName name="dieu_101" localSheetId="0">'De cuong sua ND (BS 08)'!$B$145</definedName>
    <definedName name="dieu_104_1_name" localSheetId="0">'De cuong sua ND (BS 08)'!$B$149</definedName>
    <definedName name="dieu_105" localSheetId="0">'De cuong sua ND (BS 08)'!$B$151</definedName>
    <definedName name="dieu_110" localSheetId="0">'De cuong sua ND (BS 08)'!$B$157</definedName>
    <definedName name="dieu_30" localSheetId="0">'De cuong sua ND (BS 08)'!#REF!</definedName>
    <definedName name="dieu_35" localSheetId="0">'De cuong sua ND (BS 08)'!$B$56</definedName>
    <definedName name="dieu_36" localSheetId="0">'De cuong sua ND (BS 08)'!$B$58</definedName>
    <definedName name="dieu_42" localSheetId="0">'De cuong sua ND (BS 08)'!$B$66</definedName>
    <definedName name="dieu_45" localSheetId="0">'De cuong sua ND (BS 08)'!$B$70</definedName>
    <definedName name="dieu_50_name" localSheetId="0">'De cuong sua ND (BS 08)'!$B$75</definedName>
    <definedName name="dieu_57" localSheetId="0">'De cuong sua ND (BS 08)'!$B$84</definedName>
    <definedName name="dieu_58_name" localSheetId="0">'De cuong sua ND (BS 08)'!$B$85</definedName>
    <definedName name="dieu_59" localSheetId="0">'De cuong sua ND (BS 08)'!$B$86</definedName>
    <definedName name="dieu_61" localSheetId="0">'De cuong sua ND (BS 08)'!$B$93</definedName>
    <definedName name="dieu_65" localSheetId="0">'De cuong sua ND (BS 08)'!$B$99</definedName>
    <definedName name="dieu_67_name" localSheetId="0">'De cuong sua ND (BS 08)'!$B$101</definedName>
    <definedName name="dieu_69" localSheetId="0">'De cuong sua ND (BS 08)'!$B$104</definedName>
    <definedName name="dieu_73" localSheetId="0">'De cuong sua ND (BS 08)'!$B$108</definedName>
    <definedName name="dieu_74" localSheetId="0">'De cuong sua ND (BS 08)'!$B$110</definedName>
    <definedName name="dieu_78_name" localSheetId="0">'De cuong sua ND (BS 08)'!$B$115</definedName>
    <definedName name="dieu_79" localSheetId="0">'De cuong sua ND (BS 08)'!$B$117</definedName>
    <definedName name="dieu_80_name" localSheetId="0">'De cuong sua ND (BS 08)'!$B$118</definedName>
    <definedName name="dieu_81" localSheetId="0">'De cuong sua ND (BS 08)'!$B$119</definedName>
    <definedName name="dieu_82_name" localSheetId="0">'De cuong sua ND (BS 08)'!$B$122</definedName>
    <definedName name="dieu_83" localSheetId="0">'De cuong sua ND (BS 08)'!$B$123</definedName>
    <definedName name="dieu_89_name" localSheetId="0">'De cuong sua ND (BS 08)'!$B$130</definedName>
    <definedName name="dieu_90" localSheetId="0">'De cuong sua ND (BS 08)'!$B$131</definedName>
    <definedName name="dieu_92_name" localSheetId="0">'De cuong sua ND (BS 08)'!$B$134</definedName>
    <definedName name="dieu_93" localSheetId="0">'De cuong sua ND (BS 08)'!$B$135</definedName>
    <definedName name="dieu_97" localSheetId="0">'De cuong sua ND (BS 08)'!$B$140</definedName>
    <definedName name="muc_1_2" localSheetId="0">'De cuong sua ND (BS 08)'!$B$121</definedName>
    <definedName name="muc_1_3" localSheetId="0">'De cuong sua ND (BS 08)'!$B$92</definedName>
    <definedName name="muc_10_1_name" localSheetId="0">'De cuong sua ND (BS 08)'!$F$43</definedName>
    <definedName name="muc_5_1" localSheetId="0">'De cuong sua ND (BS 08)'!$B$116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G9" i="4"/>
  <c r="G8" i="4"/>
  <c r="G7" i="4"/>
  <c r="G5" i="4"/>
  <c r="G4" i="4"/>
  <c r="C9" i="4"/>
  <c r="C8" i="4"/>
  <c r="E7" i="4"/>
  <c r="C7" i="4"/>
  <c r="E6" i="4"/>
  <c r="C6" i="4"/>
  <c r="E5" i="4"/>
  <c r="C5" i="4"/>
  <c r="E4" i="4"/>
  <c r="C4" i="4"/>
</calcChain>
</file>

<file path=xl/sharedStrings.xml><?xml version="1.0" encoding="utf-8"?>
<sst xmlns="http://schemas.openxmlformats.org/spreadsheetml/2006/main" count="665" uniqueCount="304">
  <si>
    <t>Giữ nguyên</t>
  </si>
  <si>
    <t>Bãi bỏ</t>
  </si>
  <si>
    <t>Điều 1. Phạm vi điều chỉnh</t>
  </si>
  <si>
    <t>Điều 2. Đối tượng áp dụng</t>
  </si>
  <si>
    <t>Điều 3. Giải thích từ ngữ</t>
  </si>
  <si>
    <t>Sửa đổi, bổ sung</t>
  </si>
  <si>
    <t>NGHỊ ĐỊNH 08-59</t>
  </si>
  <si>
    <t>NGHỊ ĐỊNH SỬA ĐỔI - ĐÃ TRÌNH CHÍNH PHỦ</t>
  </si>
  <si>
    <t>NGHỊ ĐỊNH SỬA ĐỔI - TIẾP</t>
  </si>
  <si>
    <t>Chương I. QUY ĐỊNH CHUNG</t>
  </si>
  <si>
    <t>Điều 4. Địa điểm làm thủ tục hải quan</t>
  </si>
  <si>
    <t>Điều 5. Người khai hải quan</t>
  </si>
  <si>
    <t>Điều 6. Đối tượng phải làm thủ tục hải quan, chịu sự kiểm tra, giám sát hải quan[9]</t>
  </si>
  <si>
    <t>Điều 7. Thực hiện Cơ chế một cửa quốc gia</t>
  </si>
  <si>
    <t>Điều 8. Trách nhiệm của các Bộ, ngành trong thực hiện Cơ chế một cửa quốc gia</t>
  </si>
  <si>
    <t>Chương II: CHẾ ĐỘ ƯU TIÊN ĐỐI VỚI DOANH NGHIỆP</t>
  </si>
  <si>
    <t>Điều 9. Chế độ ưu tiên</t>
  </si>
  <si>
    <t>Điều 10. Điều kiện để được áp dụng chế độ ưu tiên</t>
  </si>
  <si>
    <t>Điều 11. Thủ tục công nhận, gia hạn, tạm đình chỉ, đình chỉ áp dụng chế độ ưu tiên</t>
  </si>
  <si>
    <t>Điều 12. Quản lý doanh nghiệp ưu tiên</t>
  </si>
  <si>
    <t>Chương III: THỦ TỤC HẢI QUAN, KIỂM TRA, GIÁM SÁT HẢI QUAN ĐỐI VỚI HÀNG HÓA XK, NK</t>
  </si>
  <si>
    <t>Mục 1. ÁP DỤNG QUẢN LÝ RỦI RO TRONG THỦ TỤC HẢI QUAN, KIỂM TRA, GIÁM SÁT HẢI QUAN</t>
  </si>
  <si>
    <t>Điều 13. Áp dụng quản lý rủi ro trong hoạt động nghiệp vụ hải quan</t>
  </si>
  <si>
    <t>Điều 14. Đánh giá tuân thủ pháp luật đối với người khai hải quan</t>
  </si>
  <si>
    <t>Điều 15. Thực hiện phân loại mức độ rủi ro</t>
  </si>
  <si>
    <t>Mục 2. PHÂN LOẠI HÀNG HÓA XUẤT KHẨU, NHẬP KHẨU</t>
  </si>
  <si>
    <t>Điều 16. Phân loại hàng hóa</t>
  </si>
  <si>
    <t>Điều 17. Danh mục hàng hóa xuất khẩu, nhập khẩu Việt Nam</t>
  </si>
  <si>
    <t>Điều 18. Cơ sở dữ liệu về Danh mục hàng hóa xuất khẩu, nhập khẩu Việt Nam</t>
  </si>
  <si>
    <t>Điều 19. Trách nhiệm của các Bộ, ngành trong việc thực hiện phân loại hàng hóa xuất khẩu, nhập khẩu</t>
  </si>
  <si>
    <t>Mục 3. TRỊ GIÁ HẢI QUAN</t>
  </si>
  <si>
    <t>Điều 20. Nguyên tắc, phương pháp xác định trị giá hải quan</t>
  </si>
  <si>
    <t>Điều 21. Kiểm tra, xác định trị giá hải quan[17]</t>
  </si>
  <si>
    <t>Điều 22. Cơ sở dữ liệu trị giá hải quan</t>
  </si>
  <si>
    <t>Điều 22a. Trị giá hải quan sử dụng cho mục đích thống kê hàng hóa xuất khẩu, nhập khẩu[18]</t>
  </si>
  <si>
    <t>Mục 4. XÁC ĐỊNH TRƯỚC MÃ SỐ, XUẤT XỨ VÀ TRỊ GIÁ HẢI QUAN ĐỐI VỚI HÀNG HÓA XK, NK</t>
  </si>
  <si>
    <t>Điều 23. Xác định trước mã số, xuất xứ, trị giá hải quan</t>
  </si>
  <si>
    <t>Điều 24. Thủ tục xác định trước mã số, xuất xứ, trị giá hải quan</t>
  </si>
  <si>
    <t>Mục 5. THỦ TỤC HẢI QUAN ĐỐI VỚI HÀNG HÓA XUẤT KHẨU, NHẬP KHẨU</t>
  </si>
  <si>
    <t>Điều 25. Khai hải quan</t>
  </si>
  <si>
    <t>Điều 26. Tiếp nhận, kiểm tra, đăng ký, xử lý tờ khai hải quan</t>
  </si>
  <si>
    <t>Điều 27. Kiểm tra hồ sơ hải quan</t>
  </si>
  <si>
    <t>Điều 28. Kiểm tra hải quan trong quá trình xếp dỡ hàng hóa tại cảng biển, cảng hàng không</t>
  </si>
  <si>
    <t>Điều 29. Kiểm tra thực tế hàng hóa</t>
  </si>
  <si>
    <t>Điều 30. Xử lý kết quả kiểm tra hải quan</t>
  </si>
  <si>
    <t>Điều 31. Thu, nộp lệ phí làm thủ tục hải quan</t>
  </si>
  <si>
    <t>Điều 32. Giải phóng hàng hóa, thông quan hàng hóa</t>
  </si>
  <si>
    <t>Điều 33. Trách nhiệm và quan hệ phối hợp của các cơ quan nhà nước có thẩm quyền tại cửa khẩu trong việc kiểm tra hàng hóa, phương tiện vận tải tại cửa khẩu</t>
  </si>
  <si>
    <t>Điều 34. Giám sát hải quan đối với hàng hóa xuất khẩu, nhập khẩu, quá cảnh</t>
  </si>
  <si>
    <t>Điều 35. Thủ tục hải quan đối với hàng hóa xuất khẩu, nhập khẩu tại chỗ</t>
  </si>
  <si>
    <t>Mục 6. THỦ TỤC HẢI QUAN, KIỂM TRA, GIÁM SÁT HẢI QUAN ĐỐI VỚI HÀNG HÓA XUẤT KHẨU, NHẬP KHẨU ĐỂ GIA CÔNG; HÀNG HÓA NHẬP KHẨU ĐỂ SẢN XUẤT HÀNG HÓA XUẤT KHẨU</t>
  </si>
  <si>
    <t>Điều 36. Thủ tục hải quan, kiểm tra, giám sát hải quan đối với hàng hóa xuất khẩu, nhập khẩu để gia công; hàng hóa nhập khẩu để sản xuất hàng hóa xuất khẩu</t>
  </si>
  <si>
    <t>Điều 37. Trách nhiệm tổ chức, cá nhân nhập khẩu hàng hóa để gia công, sản xuất hàng hóa xuất khẩu</t>
  </si>
  <si>
    <t>Điều 38. Trách nhiệm của cơ quan hải quan</t>
  </si>
  <si>
    <t>Điều 39. Kiểm tra cơ sở gia công, sản xuất, năng lực gia công, sản xuất</t>
  </si>
  <si>
    <t>Điều 40. Kiểm tra tình hình sử dụng và tồn kho nguyên liệu, vật tư máy móc, thiết bị</t>
  </si>
  <si>
    <t>Điều 41. Chế độ báo cáo quyết toán; kiểm tra báo cáo quyết toán tình hình sử dụng nguyên liệu, vật tư, máy móc, thiết bị</t>
  </si>
  <si>
    <t>Mục 7. THỦ TỤC HẢI QUAN ĐỐI VỚI HÀNG HÓA TRUNG CHUYỂN, QUÁ CẢNH, HÀNG HÓA ĐƯA VÀO, ĐƯA RA KHU PHI THUẾ QUAN</t>
  </si>
  <si>
    <t>Điều 42. Thủ tục hải quan đối với hàng hóa đưa vào, đưa ra khu phi thuế quan</t>
  </si>
  <si>
    <t>Điều 43. Thủ tục hải quan, kiểm tra, giám sát hải quan đối với hàng hóa quá cảnh [35]</t>
  </si>
  <si>
    <t>Điều 44. Thủ tục hải quan, kiểm tra, giám sát hải quan đối với hàng hóa trung chuyển tại cảng biển [36]</t>
  </si>
  <si>
    <t>Mục 8. THỦ TỤC HẢI QUAN, KIỂM TRA GIÁM SÁT HẢI QUAN ĐỐI VỚI HÀNG HÓA XK, NK KHÁC</t>
  </si>
  <si>
    <t>Điều 45. Tài sản di chuyển</t>
  </si>
  <si>
    <t>Điều 46. Hàng hóa xuất khẩu, nhập khẩu, hành lý ký gửi của người nhập cảnh, xuất cảnh thất lạc, nhầm lẫn</t>
  </si>
  <si>
    <t>Điều 47. Thủ tục hải quan tái nhập đối với hàng hóa đã xuất khẩu</t>
  </si>
  <si>
    <t>Điều 48. Thủ tục hải quan, giám sát hải quan đối với hàng hóa nhập khẩu phải tái xuất</t>
  </si>
  <si>
    <t>Điều 49. Thủ tục hải quan đối với phương tiện chứa hàng hóa theo phương thức quay vòng tạm nhập, tạm xuất [39]</t>
  </si>
  <si>
    <t>Điều 50.[40] Thủ tục hải quan đối với thiết bị, máy móc, phương tiện thi công, phương tiện vận chuyển, khuôn, mẫu tạm nhập tái xuất, tạm xuất tái nhập để sản xuất, thi công xây dựng, lắp đặt công trình, thực hiện dự án, thử nghiệm</t>
  </si>
  <si>
    <t>Điều 51. Thủ tục hải quan đối với tàu biển, tàu bay tạm nhập - tái xuất, tạm xuất - tái nhập để sửa chữa, bảo dưỡng[41]</t>
  </si>
  <si>
    <t>Điều 52. Thủ tục hải quan đối với máy móc, thiết bị, linh kiện, phụ tùng, vật dụng tạm nhập để phục vụ thay thế, sửa chữa tàu biển, tàu bay nước ngoài hoặc tạm xuất để thay thế, sửa chữa tàu biển, tàu bay Việt Nam ở nước ngoài [43]</t>
  </si>
  <si>
    <t>Điều 53. Thủ tục hải quan đối với hàng hóa tạm nhập - tái xuất, tạm xuất - tái nhập để tổ chức hoặc tham dự hội chợ, triển lãm, giới thiệu sản phẩm[44]</t>
  </si>
  <si>
    <t>Điều 54. Hàng hóa tạm nhập - tái xuất, tạm xuất - tái nhập để phục vụ công việc trong thời hạn nhất định</t>
  </si>
  <si>
    <t>Điều 55. Thủ tục hải quan đối với hàng hóa tạm nhập - tái xuất, tạm xuất - tái nhập để bảo hành, sửa chữa, thay thế [47]</t>
  </si>
  <si>
    <t>Điều 55a. Thủ tục hải quan đối với hàng hóa tạm nhập - tái xuất, tạm xuất - tái nhập khác[49]</t>
  </si>
  <si>
    <t>Điều 56. Theo dõi tờ khai hải quan tạm nhập - tái xuất, tạm xuất - tái nhập</t>
  </si>
  <si>
    <t>Mục 9. THỦ TỤC HẢI QUAN ĐỐI VỚI HÀNH LÝ CỦA NGƯỜI XUẤT CẢNH, NHẬP CẢNH</t>
  </si>
  <si>
    <t>Điều 57. Đối tượng áp dụng</t>
  </si>
  <si>
    <t>Điều 58.[50] (được bãi bỏ)</t>
  </si>
  <si>
    <t>Điều 59. Thủ tục đối với hành lý của người xuất cảnh, nhập cảnh</t>
  </si>
  <si>
    <t>Điều 60. Thủ tục hải quan đối với hành lý của người nhập cảnh vượt quá định mức miễn thuế; hành lý của người xuất cảnh, nhập cảnh gửi trước, gửi sau chuyến đi</t>
  </si>
  <si>
    <t>Chương IV: THỦ TỤC HẢI QUAN ĐỐI VỚI PHƯƠNG TIỆN VẬN TẢI XUẤT CẢNH, NHẬP CẢNH, QUÁ CẢNH</t>
  </si>
  <si>
    <t>Mục 1. THỦ TỤC HQ, KIỂM TRA GIÁM SÁT HQ ĐỐI VỚI TÀU BAY XUẤT CẢNH, NHẬP CẢNH, QUÁ CẢNH</t>
  </si>
  <si>
    <t>Điều 61. Hồ sơ hải quan đối với tàu bay nhập cảnh, xuất cảnh, quá cảnh</t>
  </si>
  <si>
    <t>Điều 62. Thời hạn cung cấp thông tin hồ sơ hải quan [58]</t>
  </si>
  <si>
    <t>Điều 63. Tiếp nhận và xử lý hồ sơ hải quan</t>
  </si>
  <si>
    <t>Điều 64. Trách nhiệm của doanh nghiệp kinh doanh cảng hàng không</t>
  </si>
  <si>
    <t>Mục 2. THỦ TỤC HQ, KIỂM TRA GIÁM SÁT HQ ĐỐI VỚI TÀU BIỂN XUẤT CẢNH, NHẬP CẢNH, QUÁ CẢNH</t>
  </si>
  <si>
    <t>Điều 65. Hồ sơ hải quan đối với tàu biển xuất cảnh, nhập cảnh, quá cảnh[64]</t>
  </si>
  <si>
    <t>Điều 66. Thời hạn cung cấp thông tin hồ sơ hải quan</t>
  </si>
  <si>
    <t>Điều 67.[68] Tiếp nhận và xử lý hồ sơ hải quan</t>
  </si>
  <si>
    <t>Điều 68. Trách nhiệm của Cảng vụ hàng hải, doanh nghiệp kinh doanh cảng biển, Thuyền trưởng và Hãng tàu hoặc người được Hãng tàu ủy quyền[69]</t>
  </si>
  <si>
    <t>Điều 69. Hồ sơ hải quan đối với tàu nhập cảnh</t>
  </si>
  <si>
    <t>Điều 70. Hồ sơ hải quan đối với tàu xuất cảnh</t>
  </si>
  <si>
    <t>Điều 71. Thời hạn cung cấp thông tin hồ sơ hải quan</t>
  </si>
  <si>
    <t>Điều 72. Trách nhiệm của cơ quan hải quan</t>
  </si>
  <si>
    <t>Điều 73. Trách nhiệm của Trưởng ga và Trưởng tàu Ga đường sắt liên vận quốc tế</t>
  </si>
  <si>
    <t>Mục 4. THỦ TỤC HẢI QUAN, KIỂM TRA, GIÁM SÁT HQ ĐỐI VỚI Ô TÔ XUẤT CẢNH, NC, QUÁ CẢNH</t>
  </si>
  <si>
    <t>Điều 74. Hồ sơ hải quan đối với ô tô, mô tô, xe gắn máy nhập cảnh [74]</t>
  </si>
  <si>
    <t>Điều 75. Hồ sơ hải quan đối với ô tô xuất cảnh</t>
  </si>
  <si>
    <t>Điều 76. Thời hạn nộp hồ sơ hải quan[77]</t>
  </si>
  <si>
    <t>Điều 77. Thủ tục hải quan, kiểm tra, giám sát hải quan đối với ô tô, mô tô, xe gắn máy xuất cảnh, nhập cảnh [78]</t>
  </si>
  <si>
    <t>Điều 77a. Thủ tục hải quan đối với một số trường hợp đặc thù [79]</t>
  </si>
  <si>
    <t>Điều 78.[80] (được bãi bỏ)</t>
  </si>
  <si>
    <t>Mục 5. THỦ TỤC HẢI QUAN, KIỂM TRA, GIÁM SÁT HẢI QUAN  ĐỐI VỚI PHƯƠNG TIỆN VẬN TẢI KHÁC XUẤT CẢNH, NHẬP CẢNH, QUÁ CẢNH</t>
  </si>
  <si>
    <t>Điều 79. Thủ tục hải quan đối với phương tiện vận tải đường thủy xuất cảnh, nhập cảnh qua cửa khẩu biên giới đường sông [81]</t>
  </si>
  <si>
    <t>Điều 80. [82] (được bãi bỏ)</t>
  </si>
  <si>
    <t>Điều 81. Kiểm tra, giám sát hải quan đối với phương tiện vận tải của cá nhân, tổ chức qua lại khu vực biên giới</t>
  </si>
  <si>
    <t>Chương V: THỦ TỤC THÀNH LẬP, HOẠT ĐỘNG CỦA KHO NGOẠI QUAN, KHO BẢO THUẾ, ĐỊA ĐIỂM THU GOM HÀNG LẺ</t>
  </si>
  <si>
    <t>Mục 1. KHO NGOẠI QUAN</t>
  </si>
  <si>
    <t>Điều 82.[87] (được bãi bỏ)</t>
  </si>
  <si>
    <t>Điều 83. Các dịch vụ được thực hiện trong kho ngoại quan</t>
  </si>
  <si>
    <t>Điều 84. Thuê kho ngoại quan</t>
  </si>
  <si>
    <t>Điều 85. Hàng hóa gửi kho ngoại quan</t>
  </si>
  <si>
    <t>Điều 86. Quản lý lưu giữ, bảo quản hàng hóa gửi kho ngoại quan</t>
  </si>
  <si>
    <t>Điều 87. Giám sát hải quan đối với kho ngoại quan</t>
  </si>
  <si>
    <t>Điều 88. Thủ tục hải quan đối với hàng hóa đưa vào, đưa ra kho ngoại quan</t>
  </si>
  <si>
    <t>Mục 2. ĐỊA ĐIỂM THU GOM HÀNG LẺ (CFS)</t>
  </si>
  <si>
    <t>Điều 89. [88] (được bãi bỏ)</t>
  </si>
  <si>
    <t>Điều 90. Các dịch vụ được thực hiện trong địa điểm thu gom hàng lẻ</t>
  </si>
  <si>
    <t>Điều 91. Quản lý, giám sát hải quan</t>
  </si>
  <si>
    <t>Mục 3. KHO BẢO THUẾ</t>
  </si>
  <si>
    <t>Điều 92.[89] (được bãi bỏ)</t>
  </si>
  <si>
    <t>Điều 93. Thủ tục hải quan đối với nguyên liệu, vật tư đưa vào, đưa ra kho bảo thuế</t>
  </si>
  <si>
    <t>Điều 94. Kiểm tra, giám sát kho bảo thuế</t>
  </si>
  <si>
    <t>Điều 95. Chế độ báo cáo tình hình sử dụng nguyên liệu, vật tư tại kho bảo thuế</t>
  </si>
  <si>
    <t>Điều 96. Xử lý nguyên liệu, vật tư gửi kho bảo thuế bị hư hỏng, giảm phẩm chất trong kho bảo thuế</t>
  </si>
  <si>
    <t>Chương VI: KIỂM TRA SAU THÔNG QUAN</t>
  </si>
  <si>
    <t>Điều 97. Kiểm tra sau thông quan tại trụ sở cơ quan hải quan</t>
  </si>
  <si>
    <t>Điều 98. Kiểm tra sau thông quan tại trụ sở người khai hải quan</t>
  </si>
  <si>
    <t>Điều 99. Sửa đổi, bổ sung, tạm dừng, hủy quyết định kiểm tra sau thông quan</t>
  </si>
  <si>
    <t>Điều 100. Xử lý kết quả kiểm tra sau thông quan</t>
  </si>
  <si>
    <t>Chương VII: CÁC BIỆN PHÁP NGHIỆP VỤ KIỂM SOÁT HẢI QUAN</t>
  </si>
  <si>
    <t>Điều 101. Các biện pháp nghiệp vụ kiểm soát hải quan</t>
  </si>
  <si>
    <t>Điều 102. Tuần tra hải quan</t>
  </si>
  <si>
    <t>Điều 103. Tạm hoãn việc khởi hành và dừng phương tiện vận tải</t>
  </si>
  <si>
    <t>Điều 104. Truy đuổi phương tiện vận tải, hàng hóa buôn lậu, vận chuyển trái phép qua biên giới</t>
  </si>
  <si>
    <t>Điều 104a.[93] Trang bị phương tiện phục vụ phòng, chống buôn lậu, vận chuyển trái phép hàng hóa qua biên giới</t>
  </si>
  <si>
    <t>Chương VIII: THÔNG TIN HẢI QUAN</t>
  </si>
  <si>
    <t>Điều 105. Thông tin hải quan</t>
  </si>
  <si>
    <t>Điều 106. Trách nhiệm thu thập, cung cấp thông tin của cơ quan hải quan</t>
  </si>
  <si>
    <t>Điều 107. Trách nhiệm cung cấp thông tin của các cơ quan quản lý nhà nước</t>
  </si>
  <si>
    <t>Điều 108. Trách nhiệm cung cấp thông tin của các tổ chức, cá nhân có liên quan đến hoạt động quản lý nhà nước về hải quan</t>
  </si>
  <si>
    <t>Điều 109. Hình thức cung cấp thông tin</t>
  </si>
  <si>
    <t>Chương IX: ĐIỀU KHOẢN THI HÀNH[95]</t>
  </si>
  <si>
    <t>Điều 110. Hiệu lực thi hành của Nghị định</t>
  </si>
  <si>
    <t>Điều 111. Trách nhiệm thi hành</t>
  </si>
  <si>
    <t>Chi tiết nội sung sửa (Dự thảo NĐ đã trình Chính phủ)</t>
  </si>
  <si>
    <t>-Khoản 3 Điều 5: sửa đổi, bổ sung;
- Khoản 4 Điều 5: kế thừa Nghị định 59/2018/NĐ-CP.</t>
  </si>
  <si>
    <t>Bổ sung điểm d khoản 1 Điều 12</t>
  </si>
  <si>
    <t>Kế thừa Điều 6 Nghị định số 59/2018/NĐ-CP</t>
  </si>
  <si>
    <t>Kế thừa khoản 4 Điều 9 Nghị định số 59/2018/NĐ-CP</t>
  </si>
  <si>
    <t>Sửa đổi, bổ sung khoản 1, khoản 2, khoản 3, khoản 4 và khoản 5 Điều 10</t>
  </si>
  <si>
    <t>Sửa đổi, bổ sung Điều 11</t>
  </si>
  <si>
    <t>Bổ sung khoản 1; sửa đổi điểm a khoản 3; điểm đ và tiêu đề khoản 4 Điều 100</t>
  </si>
  <si>
    <t>Điểm b.1 và b.2 Khoản 2 Điều 99</t>
  </si>
  <si>
    <t>Điểm a.1, a.2, b khoản 1; điểm b.2 khoản 2 Điều 98</t>
  </si>
  <si>
    <t>Khoản 2, khoản 3 Điều 103</t>
  </si>
  <si>
    <t>Khoản 2, khoản 4 Điều 104</t>
  </si>
  <si>
    <t>Nội hàm Điều này không thay đổi, chỉ thay đổi thứ tự các khoản trong Điều.</t>
  </si>
  <si>
    <t>Giữ nguyên nội dung đã trình Chính phủ</t>
  </si>
  <si>
    <t>Khoản 3 Điều 4</t>
  </si>
  <si>
    <t>Điều 10</t>
  </si>
  <si>
    <t>Điều 11</t>
  </si>
  <si>
    <t>Điều 12</t>
  </si>
  <si>
    <t>Sửa đổi khoản 1, khoản 2 Điều 20</t>
  </si>
  <si>
    <t>Sửa đổi Điều 21</t>
  </si>
  <si>
    <t>Kế thừa nội dung tại khoản 10 Điều 1 Nghị định số 59/2018/NĐ-CP.</t>
  </si>
  <si>
    <t>Bỏ khoản 1; sửa đổi khoản 3; giữ nguyên khoản 2, khoản 4 đã trình Chính phủ.</t>
  </si>
  <si>
    <t>Sửa đổi, bổ sung khoản 2, 3, 4, 5 và 10 Điều 25</t>
  </si>
  <si>
    <t>- Khoản 1 Điều 4: Kế thừa Nghị định 59/2018/NĐ-CP;
- Khoản 3 Điều 4: Sửa đổi, bổ sung</t>
  </si>
  <si>
    <t>Điểm c khoản 3 Điều 6</t>
  </si>
  <si>
    <t>Kế thừa khoản 2, khoản 3 và khoản 7 Điều 24 Nghị định số 08/2015/NĐ-CP được sửa đổi, bổ sung tại khoản 11 Điều 1 Nghị định số 59/2018/NĐ-CP</t>
  </si>
  <si>
    <t>Kế thừa nội dung tại khoản 13 Điều 1 Nghị định số 59/2018/NĐ-CP sửa đổi, bổ sung khoản 4 Điều 26 Nghị định số 08/2015/NĐ-CP.</t>
  </si>
  <si>
    <t>Sửa đổi, bổ sung Điều 28</t>
  </si>
  <si>
    <t>Kế thừa nội dung tại khoản 14 Điều 1 Nghị định số 59/2018/NĐ-CP sửa đổi, bổ sung khoản 5 Điều 29 Nghị định số 08/2015/NĐ-CP.</t>
  </si>
  <si>
    <t>Sửa đổi, bổ sung Điều 30</t>
  </si>
  <si>
    <t>Sửa đổi, bổ sung điểm b khoản 2 Điều 30</t>
  </si>
  <si>
    <t>Bãi bỏ Điều 31</t>
  </si>
  <si>
    <t>Sửa đổi, bổ sung điểm a, điểm c khoản 1 Điều 32; kế thừa điểm b, điểm d khoản 1 Điều 32 NĐ 08 sửa đổi, bổ sung tại NĐ 59</t>
  </si>
  <si>
    <t>Sửa đổi, bổ sung điểm a khoản 1 Điều 32</t>
  </si>
  <si>
    <t>Sửa đổi, bổ sung khoản 1, khoản 2 Điều 33</t>
  </si>
  <si>
    <t>Sửa đổi, bổ sung khoản 4 Điều 36</t>
  </si>
  <si>
    <t>Giữ nguyên quy định tại Nghị định số 08/2015/NĐ-CP; không đề xuất sửa đổi Điều 36</t>
  </si>
  <si>
    <t>Sửa đổi, bổ sung Điều 43</t>
  </si>
  <si>
    <t>Kế thừa nội dung tại khoản 20 Điều 1 Nghị định số 59/2018/NĐ-CP sửa đổi, bổ sung Điều 44 Nghị định số 08/2015/NĐ-CP.</t>
  </si>
  <si>
    <t>Sửa đổi, bổ sung Điều 44</t>
  </si>
  <si>
    <t>Sửa đổi, bổ sung Điều 45</t>
  </si>
  <si>
    <t>Sửa đổi, bổ sung khoản 2; bãi bỏ khoản 3 Điều 46</t>
  </si>
  <si>
    <t>Sửa đổi, bổ sung Điều 47</t>
  </si>
  <si>
    <t>Sửa đổi, bổ sung Điều 48</t>
  </si>
  <si>
    <t>Kế thừa nội dung tại khoản 18 Điều 1 Nghị định số 59/2018/NĐ-CP sửa đổi, bổ sung khoản 1 Điều 40 Nghị định số 08/2015/NĐ-CP.</t>
  </si>
  <si>
    <t>Sửa đổi, bổ sung Điều 39</t>
  </si>
  <si>
    <t>Sửa đổi, bổ sung khoản 1 Điều 37</t>
  </si>
  <si>
    <t>Sửa đổi, bổ sung Điều 49</t>
  </si>
  <si>
    <t>Sửa đổi, bổ sung Điều 50</t>
  </si>
  <si>
    <t>Sửa đổi, bổ sung Điều 52</t>
  </si>
  <si>
    <t>Sửa đổi, bổ sung tên Điều, khoản 1, khoản 3 Điều 51</t>
  </si>
  <si>
    <t>Sửa đổi, bổ sung khoản 1 Điều 51</t>
  </si>
  <si>
    <t>Sửa đổi, bổ sung khoản 1, khoản 2, khoản 3 Điều 52</t>
  </si>
  <si>
    <t>Sửa đổi, bổ sung Điều 53</t>
  </si>
  <si>
    <t>Sửa đổi, bổ sung Điều 54</t>
  </si>
  <si>
    <t>Sửa đổi, bổ sung Điều 55</t>
  </si>
  <si>
    <t>Sửa đổi, bổ sung Điều 55a</t>
  </si>
  <si>
    <t>Sửa đổi, bổ sung khoản 2, 5, 6 và bổ sung khoản 7 Điều 59</t>
  </si>
  <si>
    <t>Sửa đổi, bổ sung khoản 2, khoản 6 Điều 59</t>
  </si>
  <si>
    <t>Sửa đổi, bổ sung khoản 2; kế thừa khoản 5, 6, 7 Điều 60 NĐ số 08/2015/NĐ-CP được sửa đổi, bổ sung tại NĐ số 59/2018/NĐ-CP</t>
  </si>
  <si>
    <t>Bổ sung</t>
  </si>
  <si>
    <t>Bổ sung Mục 10 Chương III:
"Mục 10 - THỦ TỤC HẢI QUAN, KIỂM TRA, GIÁM SÁT HẢI QUAN ĐỐI VỚI HÀNG HÓA CUNG ỨNG CHO TÀU BAY, TÀU BIỂN XUẤT CẢNH"</t>
  </si>
  <si>
    <t>Sửa đổi, bổ sung Điều 61</t>
  </si>
  <si>
    <t>Bãi bỏ Điều 58 NĐ số 08/2015/NĐ-CP</t>
  </si>
  <si>
    <t>Kế thừa khoản 2 Điều 2 NĐ số 59/2018/NĐ-CP về bãi bỏ Điều 58 NĐ số 08/2015/NĐ-CP</t>
  </si>
  <si>
    <t>Kế thừa khoản 2 Điều 2 NĐ số 59/2018/NĐ-CP về bãi bỏ Điều 80 NĐ số 08/2015/NĐ-CP</t>
  </si>
  <si>
    <t>Bãi bỏ Điều 66</t>
  </si>
  <si>
    <t>Bãi bỏ Điều 62</t>
  </si>
  <si>
    <t>Bãi bỏ Điều 76</t>
  </si>
  <si>
    <t>Bãi bỏ điểm c khoản 2 Điều 84</t>
  </si>
  <si>
    <t>Sửa đổi, bổ sung Điều 63</t>
  </si>
  <si>
    <t>Sửa đổi, bổ sung Điều 64</t>
  </si>
  <si>
    <t>Sửa đổi, bổ sung Điều 67</t>
  </si>
  <si>
    <t>Sửa đổi, bổ sung Điều 68</t>
  </si>
  <si>
    <t>Kế thừa khoản 40 Điều 1 Nghị định số 59/2018/NĐ-CP, chỉ bỏ chứng từ vận đơn tại điểm c khoản 2 Điều 70</t>
  </si>
  <si>
    <t>Sửa đổi, bổ sung Điều 71</t>
  </si>
  <si>
    <t>Sửa đổi, bổ sung khoản 1, khoản 3 Điều 72</t>
  </si>
  <si>
    <t>Sửa đổi, bổ sung tên Điều và khoản 1 Điều 73</t>
  </si>
  <si>
    <t>Sửa đổi, bổ sung tên Mục 4 Chương IV</t>
  </si>
  <si>
    <t>Sửa đổi, bổ sung Điều 74</t>
  </si>
  <si>
    <t>Sửa đổi, bổ sung Điều 75</t>
  </si>
  <si>
    <t>Sửa đổi, bổ sung Điều 77</t>
  </si>
  <si>
    <t xml:space="preserve">Kế thừa khoản 47 Điều 1 Nghị định số 59/2018/NĐ-CP bổ sung khoản 1, 2, 5, 6 Điều 77a; bổ sung khoản 4 Điều 77a </t>
  </si>
  <si>
    <t>Sửa đổi, bổ sung tên mục V</t>
  </si>
  <si>
    <t>Sửa đổi, bổ sung Điều 79</t>
  </si>
  <si>
    <t>Sửa đổi, bổ sung Điều 81</t>
  </si>
  <si>
    <t>Kế thừa nội dung Điều 39 Nghị định số 68/2016/NĐ-CP về bãi bỏ Điều 82 Nghị định số 08/2015/NĐ-CP</t>
  </si>
  <si>
    <t>Sửa đổi khoản 4, bổ sung khoản 5 Điều 86</t>
  </si>
  <si>
    <t>Sửa đổi khoản 1 Điều 91</t>
  </si>
  <si>
    <t>Sửa đổi, bổ sung Điều 98</t>
  </si>
  <si>
    <t>Sửa đổi, bổ sung Khoản 2 Điều 99</t>
  </si>
  <si>
    <t>Sửa đổi, bổ sung Điều 100</t>
  </si>
  <si>
    <t>- Khoản 1 Điều 106 Kế thừa NĐ 59/2018/NĐ-CP;
- Khoản 2: Sửa đổi, bổ sung điểm e</t>
  </si>
  <si>
    <t>Sửa đổi, bổ sung Điều 65</t>
  </si>
  <si>
    <t>* Dự thảo Nghị định dự kiến sửa đổi, bổ sung (so sánh với nội dung dự thảo Nghị định đã trình Chính phủ) gồm:</t>
  </si>
  <si>
    <t>Số lượng Điều "giữ nguyên nội dung đã trình Chính phủ"</t>
  </si>
  <si>
    <t>Sửa đổi, bổ sung Điều 97</t>
  </si>
  <si>
    <t>Kế thừa bãi bỏ tại NĐ số 59/2018/NĐ-CP</t>
  </si>
  <si>
    <t>Bãi bỏ cụm từ "sau thông quan" tại khoản 2 Điều 40 NĐ số 08/2015/NĐ-CP</t>
  </si>
  <si>
    <t>Bãi bỏ khoản 4 Điều 61 NĐ số 08/2015/NĐ-CP</t>
  </si>
  <si>
    <t>Điều 61 đã được sửa đổi, bổ sung cả Điều. Theo đó, việc quy định nội dung bãi bỏ "khoản 4 Điều 61" là không cần thiết. Do vậy, bỏ nội dung bãi bỏ "khoản 4 Điều 61" tại Điều 2 dự thảo NĐ đã trình Chính phủ.</t>
  </si>
  <si>
    <t>Kế thừa nội dung sửa đổi, bổ sung</t>
  </si>
  <si>
    <t>Bãi bỏ Điều 7</t>
  </si>
  <si>
    <t>Bãi bỏ Điều 8</t>
  </si>
  <si>
    <t>Số lượng khoản/ Điều "kế thừa nội dung sửa đổi, bổ sung tại Nghị định số 59/2018/NĐ-CP"</t>
  </si>
  <si>
    <t>Số lượng khoản/ Điều "kế thừa nội dung bãi bỏ tại Nghị định số 59/2018/NĐ-CP"</t>
  </si>
  <si>
    <t>Số lượng Điều "sửa đổi, bổ sung" mới so với dự thảo NĐ đã trình Chính phủ</t>
  </si>
  <si>
    <t>Sửa đổi, bổ sung khoản 5 Điều 29</t>
  </si>
  <si>
    <t>Sửa đổi, bổ sung tiếp</t>
  </si>
  <si>
    <t>Sửa đổi, bổ sung mới</t>
  </si>
  <si>
    <t>Bãi bỏ Điều 35 và bổ sung điểm b khoản 2 Điều 3 về điều kiện chuyển tiếp</t>
  </si>
  <si>
    <t xml:space="preserve">Bãi bỏ </t>
  </si>
  <si>
    <t>Số lượng Điều "bãi bỏ" mới (bao gồm mới bãi bỏ và kế thừa 03 nội dung bãi bỏ tại Nghị định số 68/2016/NĐ-CP)</t>
  </si>
  <si>
    <t>Số lượng Điều "sửa đổi, bổ sung" tiếp so với dự thảo NĐ đã trình Chính phủ</t>
  </si>
  <si>
    <t>Chi tiết nội dung sửa đổi</t>
  </si>
  <si>
    <t>Sửa đổi khoản 1; khoản 2 Điều 5</t>
  </si>
  <si>
    <t>Sửa đổi, bổ sung khoản 2, khoản 3; bãi bỏ khoản 4 Điều 33</t>
  </si>
  <si>
    <t>Giữ nguyên quy định tại Nghị định 08/2015/NĐ-CP</t>
  </si>
  <si>
    <t>Sửa đổi, bổ sung khoản 1, khoản 2, khoản 3 Điều 50</t>
  </si>
  <si>
    <t>Sửa đổi, bổ sung khoản 1, khoản 2, khoản 3 Điều 53</t>
  </si>
  <si>
    <t>Sửa đổi, bổ sung khoản 2, khoản 3, khoản 4 Điều 54</t>
  </si>
  <si>
    <t>Sửa đổi, bổ sung khoản 1, khoản 2, khoản 3 Điều 55</t>
  </si>
  <si>
    <t>Sửa đổi, bổ sung khoản 1, khoản 2 Điều 55a</t>
  </si>
  <si>
    <t>Sửa đổi, bổ sung Điều 60a</t>
  </si>
  <si>
    <t>Sửa kỹ thuật, bỏ "bản chính"/"bản chụp"</t>
  </si>
  <si>
    <t>Sửa đổi, bổ sung điểm b khoản 1 Điều 75</t>
  </si>
  <si>
    <t>Không sửa Điều này</t>
  </si>
  <si>
    <t>Sửa tên mục</t>
  </si>
  <si>
    <t>Sửa đổi, bổ sung khoản 2 Điều 74</t>
  </si>
  <si>
    <t>Sửa đổi điểm a khoản 3 Điều 85</t>
  </si>
  <si>
    <t>Sửa đổi khoản 2 Điều 81; bổ sung điểm e khoản 1,  khoản 7 Điều 81.</t>
  </si>
  <si>
    <t xml:space="preserve">Sửa đổi điểm  d khoản 1; điểm b, d khoản 2; điểm a khoản 3; điểm a khoản 4 Điều 79 </t>
  </si>
  <si>
    <t>Sửa đổi khoản 1, 2, 5; bổ sung khoản 6 Điều 77a</t>
  </si>
  <si>
    <t>Sửa đổi, bổ sung Điều 72</t>
  </si>
  <si>
    <t>Sửa đổi điểm a khoản 2 Điều 103</t>
  </si>
  <si>
    <t>Sửa đổi khoản 2 Điều 104a</t>
  </si>
  <si>
    <r>
      <rPr>
        <b/>
        <sz val="14"/>
        <color theme="1"/>
        <rFont val="Times New Roman"/>
        <family val="1"/>
      </rPr>
      <t>Bổ sung Điều 60a.</t>
    </r>
    <r>
      <rPr>
        <sz val="14"/>
        <color theme="1"/>
        <rFont val="Times New Roman"/>
        <family val="1"/>
      </rPr>
      <t xml:space="preserve"> Thủ tục hải quan, kiểm tra, giám sát hải quan đối với hàng hóa cung ứng cho tàu bay xuất cảnh</t>
    </r>
  </si>
  <si>
    <r>
      <rPr>
        <b/>
        <sz val="14"/>
        <color theme="1"/>
        <rFont val="Times New Roman"/>
        <family val="1"/>
      </rPr>
      <t>Bổ sung Điều 60b</t>
    </r>
    <r>
      <rPr>
        <sz val="14"/>
        <color theme="1"/>
        <rFont val="Times New Roman"/>
        <family val="1"/>
      </rPr>
      <t>. Thủ tục hải quan, kiểm tra giám sát hải quan đối với hàng hóa tạm nhập khẩu để cung ứng cho tàu biển nước ngoài neo đậu tại cảng biển Việt Nam.</t>
    </r>
  </si>
  <si>
    <t>Mục 3. THỦ TỤC HQ, KIỂM TRA GIÁM SÁT HQ ĐỐI VỚI TÀU HỎA LIÊN VẬN QUỐC TẾ NHẬP CẢNH, XUẤT CẢNH</t>
  </si>
  <si>
    <t>So sánh với NĐ 08-59</t>
  </si>
  <si>
    <t>Sửa đổi</t>
  </si>
  <si>
    <t>Không sửa/ Giữ nguyên NĐ 08-59</t>
  </si>
  <si>
    <t>Kế thừa nội dung sửa đổi tại NĐ 59</t>
  </si>
  <si>
    <t>Kế thừa nội dung bãi bỏ tại NĐ 59</t>
  </si>
  <si>
    <t>Bổ sung mới</t>
  </si>
  <si>
    <t>Kế thừa nội dung bãi bỏ tại NĐ 68</t>
  </si>
  <si>
    <t>* Dự thảo Nghị định đã trình Chính phủ (so sánh với Nghị định số 08/2015/NĐ-CP và Nghị định số 59/2018/NĐ-CP) gồm:</t>
  </si>
  <si>
    <t>* Dự thảo Nghị định dự kiến sửa đổi, bổ sung (so sánh với Nghị định số 08/2015/NĐ-CP và Nghị định số 59/2018/NĐ-CP) gồm:</t>
  </si>
  <si>
    <t>Số lượng Điều giữ nguyên tại Nghị định số 08/20015/NĐ-CP</t>
  </si>
  <si>
    <t>Không sửa/ Giữ nguyên NĐ 08</t>
  </si>
  <si>
    <t>Số lượng Điều bổ sung mới so với NĐ 08 và NĐ 59</t>
  </si>
  <si>
    <t>Số lượng Điều sửa đổi so với Nghị định số 08 và NĐ 59</t>
  </si>
  <si>
    <t>Số lượng Điều bãi bỏ mới so với NĐ 08 và NĐ 59</t>
  </si>
  <si>
    <t>Số lượng Điều/ nội dung bãi bỏ được kế thừa tại NĐ 59 và Nghị định số 68/2018/NĐ-CP</t>
  </si>
  <si>
    <t>Số lượng Điều/ nội dung được kế thừa tại NĐ 59</t>
  </si>
  <si>
    <t>Phụ lục 1
ĐỀ CƯƠNG CHI TIẾT NGHỊ ĐỊNH SỬA ĐỔI, BỔ SUNG NGHỊ ĐỊNH SỐ 08/2015/NĐ-CP</t>
  </si>
  <si>
    <t>Sửa đổi điểm h khoản 2, khoản 3, khoản 10 Điều 25</t>
  </si>
  <si>
    <t>Sửa đổi, bổ sung điểm a khoản 2 Điều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</si>
</sst>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Times New Roman"/>
      <family val="2"/>
    </font>
    <font>
      <sz val="12"/>
      <color theme="1"/>
      <name val="Times New Roman"/>
      <family val="1"/>
    </font>
    <font>
      <b/>
      <sz val="14"/>
      <color theme="1"/>
      <name val="Times New Roman"/>
      <family val="1"/>
    </font>
    <font>
      <i/>
      <sz val="12"/>
      <color theme="1"/>
      <name val="Times New Roman"/>
      <family val="1"/>
    </font>
    <font>
      <u/>
      <sz val="11"/>
      <color theme="10"/>
      <name val="Times New Roman"/>
      <family val="2"/>
    </font>
    <font>
      <sz val="12"/>
      <name val="Times New Roman"/>
      <family val="1"/>
    </font>
    <font>
      <b/>
      <sz val="12"/>
      <color theme="0"/>
      <name val="Times New Roman"/>
      <family val="1"/>
    </font>
    <font>
      <b/>
      <sz val="20"/>
      <color theme="1"/>
      <name val="Times New Roman"/>
      <family val="1"/>
    </font>
    <font>
      <b/>
      <sz val="14"/>
      <color rgb="FFFF0000"/>
      <name val="Times New Roman"/>
      <family val="1"/>
    </font>
    <font>
      <sz val="14"/>
      <color theme="1"/>
      <name val="Times New Roman"/>
      <family val="1"/>
    </font>
    <font>
      <i/>
      <sz val="14"/>
      <color theme="1"/>
      <name val="Times New Roman"/>
      <family val="1"/>
    </font>
    <font>
      <sz val="14"/>
      <color rgb="FFFF0000"/>
      <name val="Times New Roman"/>
      <family val="1"/>
    </font>
    <font>
      <i/>
      <sz val="14"/>
      <name val="Times New Roman"/>
      <family val="1"/>
    </font>
    <font>
      <sz val="14"/>
      <name val="Times New Roman"/>
      <family val="1"/>
    </font>
    <font>
      <b/>
      <sz val="14"/>
      <name val="Times New Roman"/>
      <family val="1"/>
    </font>
    <font>
      <b/>
      <sz val="14"/>
      <color theme="0"/>
      <name val="Times New Roman"/>
      <family val="1"/>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FFFFFF"/>
        <bgColor indexed="64"/>
      </patternFill>
    </fill>
    <fill>
      <patternFill patternType="solid">
        <fgColor theme="5" tint="0.79998168889431442"/>
        <bgColor indexed="64"/>
      </patternFill>
    </fill>
    <fill>
      <patternFill patternType="solid">
        <fgColor theme="4"/>
        <bgColor theme="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style="thin">
        <color rgb="FF000000"/>
      </top>
      <bottom style="thin">
        <color indexed="64"/>
      </bottom>
      <diagonal/>
    </border>
  </borders>
  <cellStyleXfs count="2">
    <xf numFmtId="0" fontId="0" fillId="0" borderId="0"/>
    <xf numFmtId="0" fontId="4" fillId="0" borderId="0" applyNumberFormat="0" applyFill="0" applyBorder="0" applyAlignment="0" applyProtection="0"/>
  </cellStyleXfs>
  <cellXfs count="89">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1" fillId="0" borderId="1"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6"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9" fillId="0" borderId="4" xfId="0" applyFont="1" applyBorder="1" applyAlignment="1">
      <alignment horizontal="center" vertical="center" wrapText="1"/>
    </xf>
    <xf numFmtId="0" fontId="13" fillId="0" borderId="0" xfId="0" applyFont="1" applyBorder="1" applyAlignment="1">
      <alignment vertical="center" wrapText="1"/>
    </xf>
    <xf numFmtId="0" fontId="9" fillId="0" borderId="0" xfId="0" applyFont="1" applyAlignment="1">
      <alignment vertical="center" wrapText="1"/>
    </xf>
    <xf numFmtId="0" fontId="2"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vertical="center" wrapText="1"/>
    </xf>
    <xf numFmtId="0" fontId="9" fillId="2" borderId="1" xfId="0" applyFont="1" applyFill="1" applyBorder="1" applyAlignment="1">
      <alignment vertical="center" wrapText="1"/>
    </xf>
    <xf numFmtId="0" fontId="9" fillId="2" borderId="1" xfId="0" quotePrefix="1" applyFont="1" applyFill="1" applyBorder="1" applyAlignment="1">
      <alignment vertical="center" wrapText="1"/>
    </xf>
    <xf numFmtId="0" fontId="9" fillId="2" borderId="2" xfId="0" applyFont="1" applyFill="1" applyBorder="1" applyAlignment="1">
      <alignment vertical="center" wrapText="1"/>
    </xf>
    <xf numFmtId="0" fontId="9" fillId="4" borderId="1" xfId="0" applyFont="1" applyFill="1" applyBorder="1" applyAlignment="1">
      <alignment vertical="center" wrapText="1"/>
    </xf>
    <xf numFmtId="0" fontId="9" fillId="7" borderId="1" xfId="0" applyFont="1" applyFill="1" applyBorder="1" applyAlignment="1">
      <alignment vertical="center" wrapText="1"/>
    </xf>
    <xf numFmtId="0" fontId="13" fillId="9" borderId="1" xfId="0" applyFont="1" applyFill="1" applyBorder="1" applyAlignment="1">
      <alignment horizontal="left" vertical="center" wrapText="1"/>
    </xf>
    <xf numFmtId="0" fontId="9" fillId="3" borderId="2" xfId="0" applyFont="1" applyFill="1" applyBorder="1" applyAlignment="1">
      <alignment vertical="center" wrapText="1"/>
    </xf>
    <xf numFmtId="0" fontId="9"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10" borderId="1" xfId="0" applyFont="1" applyFill="1" applyBorder="1" applyAlignment="1">
      <alignment vertical="center" wrapText="1"/>
    </xf>
    <xf numFmtId="0" fontId="9" fillId="7" borderId="2" xfId="0" applyFont="1" applyFill="1" applyBorder="1" applyAlignment="1">
      <alignment vertical="center" wrapText="1"/>
    </xf>
    <xf numFmtId="0" fontId="11" fillId="0" borderId="1" xfId="0" applyFont="1" applyBorder="1" applyAlignment="1">
      <alignment horizontal="center" vertical="center" wrapText="1"/>
    </xf>
    <xf numFmtId="0" fontId="9" fillId="0" borderId="1" xfId="0" applyFont="1" applyFill="1" applyBorder="1" applyAlignment="1">
      <alignment vertical="center" wrapText="1"/>
    </xf>
    <xf numFmtId="0" fontId="14" fillId="4" borderId="1" xfId="0" applyFont="1" applyFill="1" applyBorder="1" applyAlignment="1">
      <alignment vertical="center" wrapText="1"/>
    </xf>
    <xf numFmtId="0" fontId="11" fillId="0" borderId="1" xfId="0" applyFont="1" applyFill="1" applyBorder="1" applyAlignment="1">
      <alignment horizontal="left" vertical="center" wrapText="1"/>
    </xf>
    <xf numFmtId="0" fontId="13" fillId="9" borderId="1" xfId="0" applyFont="1" applyFill="1" applyBorder="1" applyAlignment="1">
      <alignment vertical="center" wrapText="1"/>
    </xf>
    <xf numFmtId="0" fontId="11" fillId="2" borderId="1" xfId="0" applyFont="1" applyFill="1" applyBorder="1" applyAlignment="1">
      <alignment horizontal="left" vertical="center" wrapText="1"/>
    </xf>
    <xf numFmtId="0" fontId="9" fillId="0" borderId="1" xfId="0" quotePrefix="1" applyFont="1" applyBorder="1" applyAlignment="1">
      <alignment vertical="center" wrapText="1"/>
    </xf>
    <xf numFmtId="0" fontId="8" fillId="2" borderId="1" xfId="0" applyFont="1" applyFill="1" applyBorder="1" applyAlignment="1">
      <alignment horizontal="left" vertical="center" wrapText="1"/>
    </xf>
    <xf numFmtId="0" fontId="9" fillId="0" borderId="0" xfId="0" applyFont="1" applyBorder="1" applyAlignment="1">
      <alignment vertical="center" wrapText="1"/>
    </xf>
    <xf numFmtId="0" fontId="9" fillId="0" borderId="0" xfId="0" applyFont="1" applyFill="1" applyBorder="1" applyAlignment="1">
      <alignment horizontal="left" vertical="center" wrapText="1"/>
    </xf>
    <xf numFmtId="0" fontId="7" fillId="0" borderId="0" xfId="0" applyFont="1" applyAlignment="1">
      <alignment horizontal="center" vertical="center" wrapText="1"/>
    </xf>
    <xf numFmtId="0" fontId="13" fillId="9" borderId="2" xfId="0" applyFont="1" applyFill="1" applyBorder="1" applyAlignment="1">
      <alignment horizontal="left" vertical="center" wrapText="1"/>
    </xf>
    <xf numFmtId="0" fontId="9" fillId="0" borderId="2" xfId="0" applyFont="1" applyFill="1" applyBorder="1" applyAlignment="1">
      <alignment horizontal="justify" vertical="top" wrapText="1"/>
    </xf>
    <xf numFmtId="0" fontId="9" fillId="10" borderId="2" xfId="0" applyFont="1" applyFill="1" applyBorder="1" applyAlignment="1">
      <alignment vertical="center" wrapText="1"/>
    </xf>
    <xf numFmtId="0" fontId="9" fillId="7" borderId="2" xfId="0" applyFont="1" applyFill="1" applyBorder="1" applyAlignment="1">
      <alignment horizontal="left" vertical="center" wrapText="1"/>
    </xf>
    <xf numFmtId="0" fontId="9"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1" fillId="2" borderId="1" xfId="0" applyFont="1" applyFill="1" applyBorder="1" applyAlignment="1">
      <alignment vertical="center"/>
    </xf>
    <xf numFmtId="0" fontId="1" fillId="0" borderId="1" xfId="0" applyFont="1" applyFill="1" applyBorder="1" applyAlignment="1">
      <alignment vertical="center"/>
    </xf>
    <xf numFmtId="0" fontId="15" fillId="8" borderId="7" xfId="0" applyFont="1" applyFill="1" applyBorder="1" applyAlignment="1">
      <alignment horizontal="center" vertical="center" wrapText="1"/>
    </xf>
    <xf numFmtId="0" fontId="14" fillId="0" borderId="0" xfId="0" applyFont="1" applyBorder="1" applyAlignment="1">
      <alignment horizontal="center" vertical="center" wrapText="1"/>
    </xf>
    <xf numFmtId="0" fontId="1" fillId="4" borderId="1" xfId="0" applyFont="1" applyFill="1" applyBorder="1" applyAlignment="1">
      <alignment vertical="center"/>
    </xf>
    <xf numFmtId="0" fontId="1" fillId="7" borderId="1" xfId="0" applyFont="1" applyFill="1" applyBorder="1" applyAlignment="1">
      <alignment vertical="center"/>
    </xf>
    <xf numFmtId="0" fontId="14" fillId="11" borderId="1" xfId="0" applyFont="1" applyFill="1" applyBorder="1" applyAlignment="1">
      <alignment vertical="center" wrapText="1"/>
    </xf>
    <xf numFmtId="0" fontId="9" fillId="11" borderId="1" xfId="0" applyFont="1" applyFill="1" applyBorder="1" applyAlignment="1">
      <alignment vertical="center" wrapText="1"/>
    </xf>
    <xf numFmtId="0" fontId="1" fillId="11" borderId="1" xfId="0" applyFont="1" applyFill="1" applyBorder="1" applyAlignment="1">
      <alignment vertical="center"/>
    </xf>
    <xf numFmtId="0" fontId="9" fillId="0" borderId="1" xfId="0" applyFont="1" applyBorder="1" applyAlignment="1">
      <alignment horizontal="justify" vertical="center" wrapText="1"/>
    </xf>
    <xf numFmtId="0" fontId="8" fillId="5"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0" fillId="0" borderId="3" xfId="0" applyFont="1" applyBorder="1" applyAlignment="1">
      <alignment horizontal="justify" vertical="center" wrapText="1"/>
    </xf>
    <xf numFmtId="0" fontId="8" fillId="0" borderId="3" xfId="0" applyFont="1" applyBorder="1" applyAlignment="1">
      <alignment horizontal="justify" vertical="center" wrapText="1"/>
    </xf>
    <xf numFmtId="0" fontId="9"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3" xfId="0" applyFont="1" applyBorder="1" applyAlignment="1">
      <alignment horizontal="justify" vertical="center" wrapText="1"/>
    </xf>
    <xf numFmtId="0" fontId="9" fillId="0" borderId="3" xfId="0" applyFont="1" applyBorder="1" applyAlignment="1">
      <alignment horizontal="justify" vertical="center"/>
    </xf>
    <xf numFmtId="0" fontId="2" fillId="0" borderId="3" xfId="0" applyFont="1" applyBorder="1" applyAlignment="1">
      <alignment horizontal="justify" vertical="center" wrapText="1"/>
    </xf>
    <xf numFmtId="0" fontId="12" fillId="0" borderId="3" xfId="1" applyFont="1" applyBorder="1" applyAlignment="1">
      <alignment horizontal="justify" vertical="center" wrapText="1"/>
    </xf>
    <xf numFmtId="0" fontId="12" fillId="0" borderId="1" xfId="1" applyFont="1" applyBorder="1" applyAlignment="1">
      <alignment horizontal="justify" vertical="center" wrapText="1"/>
    </xf>
    <xf numFmtId="0" fontId="14"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13" fillId="0" borderId="1" xfId="1" applyFont="1" applyBorder="1" applyAlignment="1">
      <alignment horizontal="justify" vertical="center" wrapText="1"/>
    </xf>
    <xf numFmtId="0" fontId="13"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3" fillId="6" borderId="1" xfId="1"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4" fillId="0" borderId="1" xfId="1" applyFont="1" applyBorder="1" applyAlignment="1">
      <alignment horizontal="justify" vertical="center" wrapText="1"/>
    </xf>
    <xf numFmtId="0" fontId="7"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cellXfs>
  <cellStyles count="2">
    <cellStyle name="Hyperlink" xfId="1" builtinId="8"/>
    <cellStyle name="Normal" xfId="0" builtinId="0"/>
  </cellStyles>
  <dxfs count="10">
    <dxf>
      <font>
        <strike val="0"/>
        <outline val="0"/>
        <shadow val="0"/>
        <u val="none"/>
        <vertAlign val="baseline"/>
        <sz val="14"/>
        <name val="Times New Roman"/>
        <scheme val="none"/>
      </font>
      <alignmen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Times New Roman"/>
        <scheme val="none"/>
      </font>
      <alignment horizontal="justify"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Times New Roman"/>
        <scheme val="none"/>
      </font>
      <alignment vertical="center" textRotation="0" wrapText="1" indent="0" justifyLastLine="0" shrinkToFit="0" readingOrder="0"/>
    </dxf>
    <dxf>
      <border>
        <bottom style="thin">
          <color rgb="FF000000"/>
        </bottom>
      </border>
    </dxf>
    <dxf>
      <font>
        <strike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138545</xdr:colOff>
      <xdr:row>1</xdr:row>
      <xdr:rowOff>1</xdr:rowOff>
    </xdr:from>
    <xdr:to>
      <xdr:col>3</xdr:col>
      <xdr:colOff>3480954</xdr:colOff>
      <xdr:row>1</xdr:row>
      <xdr:rowOff>1</xdr:rowOff>
    </xdr:to>
    <xdr:cxnSp macro="">
      <xdr:nvCxnSpPr>
        <xdr:cNvPr id="2" name="Straight Connector 1"/>
        <xdr:cNvCxnSpPr/>
      </xdr:nvCxnSpPr>
      <xdr:spPr>
        <a:xfrm>
          <a:off x="6806045" y="762001"/>
          <a:ext cx="3342409"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tables/table1.xml><?xml version="1.0" encoding="utf-8"?>
<table xmlns="http://schemas.openxmlformats.org/spreadsheetml/2006/main" id="2" name="Table13" displayName="Table13" ref="B12:F158" totalsRowShown="0" headerRowDxfId="9" dataDxfId="7" headerRowBorderDxfId="8" tableBorderDxfId="6" totalsRowBorderDxfId="5">
  <autoFilter ref="B12:F158"/>
  <tableColumns count="5">
    <tableColumn id="3" name="NGHỊ ĐỊNH 08-59" dataDxfId="4"/>
    <tableColumn id="4" name="NGHỊ ĐỊNH SỬA ĐỔI - ĐÃ TRÌNH CHÍNH PHỦ" dataDxfId="3"/>
    <tableColumn id="5" name="Chi tiết nội sung sửa (Dự thảo NĐ đã trình Chính phủ)" dataDxfId="2"/>
    <tableColumn id="2" name="NGHỊ ĐỊNH SỬA ĐỔI - TIẾP" dataDxfId="1"/>
    <tableColumn id="1" name="Chi tiết nội dung sửa đổi"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tabSelected="1" topLeftCell="B1" zoomScale="55" zoomScaleNormal="55" workbookViewId="0">
      <selection activeCell="B17" sqref="B17"/>
    </sheetView>
  </sheetViews>
  <sheetFormatPr defaultRowHeight="30.75" customHeight="1" x14ac:dyDescent="0.25"/>
  <cols>
    <col min="1" max="1" width="2.28515625" style="1" customWidth="1"/>
    <col min="2" max="2" width="57.28515625" style="16" customWidth="1"/>
    <col min="3" max="3" width="40.28515625" style="16" customWidth="1"/>
    <col min="4" max="4" width="59" style="16" customWidth="1"/>
    <col min="5" max="5" width="48.5703125" style="16" customWidth="1"/>
    <col min="6" max="6" width="44.7109375" style="16" customWidth="1"/>
    <col min="7" max="7" width="43" style="1" customWidth="1"/>
    <col min="8" max="8" width="34.28515625" style="1" customWidth="1"/>
    <col min="9" max="9" width="23.85546875" style="1" customWidth="1"/>
    <col min="10" max="10" width="17.5703125" style="1" customWidth="1"/>
    <col min="11" max="11" width="17.140625" style="1" customWidth="1"/>
    <col min="12" max="16384" width="9.140625" style="1"/>
  </cols>
  <sheetData>
    <row r="1" spans="2:9" ht="60" customHeight="1" x14ac:dyDescent="0.25">
      <c r="B1" s="85" t="s">
        <v>301</v>
      </c>
      <c r="C1" s="85"/>
      <c r="D1" s="85"/>
      <c r="E1" s="85"/>
      <c r="F1" s="85"/>
    </row>
    <row r="2" spans="2:9" ht="11.25" customHeight="1" x14ac:dyDescent="0.25">
      <c r="B2" s="48"/>
      <c r="C2" s="48"/>
      <c r="D2" s="48"/>
      <c r="E2" s="48"/>
      <c r="F2" s="48"/>
    </row>
    <row r="3" spans="2:9" ht="54.75" customHeight="1" x14ac:dyDescent="0.25">
      <c r="B3" s="86" t="s">
        <v>292</v>
      </c>
      <c r="C3" s="86"/>
      <c r="D3" s="87" t="s">
        <v>240</v>
      </c>
      <c r="E3" s="88"/>
      <c r="F3" s="87" t="s">
        <v>293</v>
      </c>
      <c r="G3" s="88"/>
    </row>
    <row r="4" spans="2:9" ht="53.25" customHeight="1" x14ac:dyDescent="0.25">
      <c r="B4" s="64" t="s">
        <v>294</v>
      </c>
      <c r="C4" s="10">
        <f>COUNTIF(Table13[NGHỊ ĐỊNH SỬA ĐỔI - ĐÃ TRÌNH CHÍNH PHỦ], "giữ nguyên")</f>
        <v>38</v>
      </c>
      <c r="D4" s="64" t="s">
        <v>241</v>
      </c>
      <c r="E4" s="10">
        <f>COUNTIF(Table13[NGHỊ ĐỊNH SỬA ĐỔI - TIẾP], "Giữ nguyên nội dung đã trình Chính phủ")</f>
        <v>29</v>
      </c>
      <c r="F4" s="64" t="s">
        <v>294</v>
      </c>
      <c r="G4" s="4">
        <f>COUNTIF(G13:G158,"Không sửa/ Giữ nguyên NĐ 08")</f>
        <v>34</v>
      </c>
    </row>
    <row r="5" spans="2:9" ht="51" customHeight="1" x14ac:dyDescent="0.25">
      <c r="B5" s="64" t="s">
        <v>297</v>
      </c>
      <c r="C5" s="10">
        <f>COUNTIF(Table13[NGHỊ ĐỊNH SỬA ĐỔI - ĐÃ TRÌNH CHÍNH PHỦ], "Sửa đổi, bổ sung")</f>
        <v>54</v>
      </c>
      <c r="D5" s="64" t="s">
        <v>252</v>
      </c>
      <c r="E5" s="10">
        <f>COUNTIF(Table13[NGHỊ ĐỊNH SỬA ĐỔI - TIẾP], "Sửa đổi, bổ sung mới")</f>
        <v>4</v>
      </c>
      <c r="F5" s="64" t="s">
        <v>297</v>
      </c>
      <c r="G5" s="4">
        <f>COUNTIF(G14:G159,"Sửa đổi")</f>
        <v>63</v>
      </c>
    </row>
    <row r="6" spans="2:9" ht="48.75" customHeight="1" x14ac:dyDescent="0.25">
      <c r="B6" s="64" t="s">
        <v>296</v>
      </c>
      <c r="C6" s="10">
        <f>COUNTIF(Table13[NGHỊ ĐỊNH SỬA ĐỔI - ĐÃ TRÌNH CHÍNH PHỦ], "Bổ sung")</f>
        <v>2</v>
      </c>
      <c r="D6" s="64" t="s">
        <v>259</v>
      </c>
      <c r="E6" s="10">
        <f>COUNTIF(Table13[NGHỊ ĐỊNH SỬA ĐỔI - TIẾP], "Sửa đổi, bổ sung tiếp")</f>
        <v>48</v>
      </c>
      <c r="F6" s="64" t="s">
        <v>300</v>
      </c>
      <c r="G6" s="4">
        <f>COUNTIF(G14:G159,"Kế thừa nội dung sửa đổi tại NĐ 59")</f>
        <v>5</v>
      </c>
    </row>
    <row r="7" spans="2:9" ht="55.5" customHeight="1" x14ac:dyDescent="0.25">
      <c r="B7" s="64" t="s">
        <v>250</v>
      </c>
      <c r="C7" s="10">
        <f>COUNTIF(Table13[NGHỊ ĐỊNH SỬA ĐỔI - ĐÃ TRÌNH CHÍNH PHỦ], "Kế thừa nội dung sửa đổi, bổ sung")</f>
        <v>12</v>
      </c>
      <c r="D7" s="64" t="s">
        <v>258</v>
      </c>
      <c r="E7" s="12">
        <f>COUNTIF($E$13:$E$158,E56)</f>
        <v>4</v>
      </c>
      <c r="F7" s="64" t="s">
        <v>296</v>
      </c>
      <c r="G7" s="4">
        <f>COUNTIF(G15:G159,"bổ sung mới")</f>
        <v>2</v>
      </c>
    </row>
    <row r="8" spans="2:9" ht="54.75" customHeight="1" x14ac:dyDescent="0.25">
      <c r="B8" s="64" t="s">
        <v>251</v>
      </c>
      <c r="C8" s="10">
        <f>COUNTIF(Table13[NGHỊ ĐỊNH SỬA ĐỔI - ĐÃ TRÌNH CHÍNH PHỦ], "Kế thừa bãi bỏ tại NĐ số 59/2018/NĐ-CP")</f>
        <v>5</v>
      </c>
      <c r="D8" s="58"/>
      <c r="E8" s="58"/>
      <c r="F8" s="64" t="s">
        <v>298</v>
      </c>
      <c r="G8" s="4">
        <f>COUNTIF(G16:G159,"bãi bỏ")</f>
        <v>8</v>
      </c>
    </row>
    <row r="9" spans="2:9" ht="54.75" customHeight="1" x14ac:dyDescent="0.25">
      <c r="B9" s="64" t="s">
        <v>298</v>
      </c>
      <c r="C9" s="10">
        <f>COUNTIF(Table13[NGHỊ ĐỊNH SỬA ĐỔI - ĐÃ TRÌNH CHÍNH PHỦ], "Bãi bỏ")</f>
        <v>7</v>
      </c>
      <c r="D9" s="17"/>
      <c r="F9" s="64" t="s">
        <v>299</v>
      </c>
      <c r="G9" s="4">
        <f>COUNTIF(G17:G159,"Kế thừa nội dung bãi bỏ tại NĐ 68")+COUNTIF(G17:G159,"Kế thừa nội dung bãi bỏ tại NĐ 59")</f>
        <v>6</v>
      </c>
    </row>
    <row r="10" spans="2:9" ht="43.5" customHeight="1" x14ac:dyDescent="0.25">
      <c r="B10" s="58"/>
      <c r="C10" s="58"/>
      <c r="D10" s="17"/>
    </row>
    <row r="11" spans="2:9" ht="43.5" customHeight="1" x14ac:dyDescent="0.25">
      <c r="B11" s="13"/>
      <c r="C11" s="13"/>
      <c r="D11" s="17"/>
      <c r="E11" s="17"/>
      <c r="F11" s="17"/>
      <c r="I11" s="6"/>
    </row>
    <row r="12" spans="2:9" ht="45" customHeight="1" x14ac:dyDescent="0.25">
      <c r="B12" s="14" t="s">
        <v>6</v>
      </c>
      <c r="C12" s="18" t="s">
        <v>7</v>
      </c>
      <c r="D12" s="18" t="s">
        <v>146</v>
      </c>
      <c r="E12" s="18" t="s">
        <v>8</v>
      </c>
      <c r="F12" s="19" t="s">
        <v>260</v>
      </c>
      <c r="G12" s="57" t="s">
        <v>285</v>
      </c>
      <c r="I12" s="7"/>
    </row>
    <row r="13" spans="2:9" ht="36.75" customHeight="1" x14ac:dyDescent="0.25">
      <c r="B13" s="65" t="s">
        <v>9</v>
      </c>
      <c r="C13" s="20"/>
      <c r="D13" s="20"/>
      <c r="E13" s="21"/>
      <c r="F13" s="22"/>
      <c r="G13" s="56"/>
      <c r="I13" s="8"/>
    </row>
    <row r="14" spans="2:9" ht="30.75" customHeight="1" x14ac:dyDescent="0.25">
      <c r="B14" s="66" t="s">
        <v>2</v>
      </c>
      <c r="C14" s="9" t="s">
        <v>0</v>
      </c>
      <c r="D14" s="9"/>
      <c r="E14" s="9" t="s">
        <v>0</v>
      </c>
      <c r="F14" s="23"/>
      <c r="G14" s="56" t="s">
        <v>295</v>
      </c>
      <c r="I14" s="6"/>
    </row>
    <row r="15" spans="2:9" ht="30.75" customHeight="1" x14ac:dyDescent="0.25">
      <c r="B15" s="66" t="s">
        <v>3</v>
      </c>
      <c r="C15" s="9" t="s">
        <v>0</v>
      </c>
      <c r="D15" s="9"/>
      <c r="E15" s="9" t="s">
        <v>0</v>
      </c>
      <c r="F15" s="23"/>
      <c r="G15" s="56" t="s">
        <v>295</v>
      </c>
      <c r="I15" s="6"/>
    </row>
    <row r="16" spans="2:9" ht="30.75" customHeight="1" x14ac:dyDescent="0.25">
      <c r="B16" s="66" t="s">
        <v>4</v>
      </c>
      <c r="C16" s="9" t="s">
        <v>0</v>
      </c>
      <c r="D16" s="9"/>
      <c r="E16" s="9" t="s">
        <v>0</v>
      </c>
      <c r="F16" s="23"/>
      <c r="G16" s="56" t="s">
        <v>295</v>
      </c>
      <c r="I16" s="6"/>
    </row>
    <row r="17" spans="2:9" ht="66" customHeight="1" x14ac:dyDescent="0.25">
      <c r="B17" s="66" t="s">
        <v>10</v>
      </c>
      <c r="C17" s="24" t="s">
        <v>5</v>
      </c>
      <c r="D17" s="25" t="s">
        <v>169</v>
      </c>
      <c r="E17" s="24" t="s">
        <v>254</v>
      </c>
      <c r="F17" s="26" t="s">
        <v>160</v>
      </c>
      <c r="G17" s="55" t="s">
        <v>286</v>
      </c>
      <c r="I17" s="7"/>
    </row>
    <row r="18" spans="2:9" ht="51.75" customHeight="1" x14ac:dyDescent="0.25">
      <c r="B18" s="66" t="s">
        <v>11</v>
      </c>
      <c r="C18" s="24" t="s">
        <v>5</v>
      </c>
      <c r="D18" s="25" t="s">
        <v>147</v>
      </c>
      <c r="E18" s="24" t="s">
        <v>254</v>
      </c>
      <c r="F18" s="26" t="s">
        <v>261</v>
      </c>
      <c r="G18" s="55" t="s">
        <v>286</v>
      </c>
      <c r="I18" s="8"/>
    </row>
    <row r="19" spans="2:9" ht="37.5" customHeight="1" x14ac:dyDescent="0.25">
      <c r="B19" s="67" t="s">
        <v>12</v>
      </c>
      <c r="C19" s="27" t="s">
        <v>247</v>
      </c>
      <c r="D19" s="27" t="s">
        <v>149</v>
      </c>
      <c r="E19" s="24" t="s">
        <v>254</v>
      </c>
      <c r="F19" s="26" t="s">
        <v>170</v>
      </c>
      <c r="G19" s="55" t="s">
        <v>286</v>
      </c>
    </row>
    <row r="20" spans="2:9" ht="30.75" customHeight="1" x14ac:dyDescent="0.25">
      <c r="B20" s="66" t="s">
        <v>13</v>
      </c>
      <c r="C20" s="28" t="s">
        <v>1</v>
      </c>
      <c r="D20" s="28" t="s">
        <v>248</v>
      </c>
      <c r="E20" s="29" t="s">
        <v>159</v>
      </c>
      <c r="F20" s="23"/>
      <c r="G20" s="56" t="s">
        <v>1</v>
      </c>
    </row>
    <row r="21" spans="2:9" ht="39" customHeight="1" x14ac:dyDescent="0.25">
      <c r="B21" s="66" t="s">
        <v>14</v>
      </c>
      <c r="C21" s="28" t="s">
        <v>1</v>
      </c>
      <c r="D21" s="28" t="s">
        <v>249</v>
      </c>
      <c r="E21" s="29" t="s">
        <v>159</v>
      </c>
      <c r="F21" s="30"/>
      <c r="G21" s="56" t="s">
        <v>1</v>
      </c>
    </row>
    <row r="22" spans="2:9" ht="39" customHeight="1" x14ac:dyDescent="0.25">
      <c r="B22" s="68" t="s">
        <v>15</v>
      </c>
      <c r="C22" s="9"/>
      <c r="D22" s="9"/>
      <c r="E22" s="9"/>
      <c r="F22" s="30"/>
      <c r="G22" s="56"/>
    </row>
    <row r="23" spans="2:9" ht="36.75" customHeight="1" x14ac:dyDescent="0.25">
      <c r="B23" s="66" t="s">
        <v>16</v>
      </c>
      <c r="C23" s="27" t="s">
        <v>247</v>
      </c>
      <c r="D23" s="27" t="s">
        <v>150</v>
      </c>
      <c r="E23" s="29" t="s">
        <v>159</v>
      </c>
      <c r="F23" s="30"/>
      <c r="G23" s="59" t="s">
        <v>288</v>
      </c>
    </row>
    <row r="24" spans="2:9" ht="37.5" x14ac:dyDescent="0.25">
      <c r="B24" s="66" t="s">
        <v>17</v>
      </c>
      <c r="C24" s="24" t="s">
        <v>5</v>
      </c>
      <c r="D24" s="24" t="s">
        <v>151</v>
      </c>
      <c r="E24" s="24" t="s">
        <v>254</v>
      </c>
      <c r="F24" s="26" t="s">
        <v>161</v>
      </c>
      <c r="G24" s="55" t="s">
        <v>286</v>
      </c>
    </row>
    <row r="25" spans="2:9" ht="45.75" customHeight="1" x14ac:dyDescent="0.25">
      <c r="B25" s="66" t="s">
        <v>18</v>
      </c>
      <c r="C25" s="24" t="s">
        <v>5</v>
      </c>
      <c r="D25" s="24" t="s">
        <v>152</v>
      </c>
      <c r="E25" s="24" t="s">
        <v>254</v>
      </c>
      <c r="F25" s="26" t="s">
        <v>162</v>
      </c>
      <c r="G25" s="55" t="s">
        <v>286</v>
      </c>
    </row>
    <row r="26" spans="2:9" ht="40.5" customHeight="1" x14ac:dyDescent="0.25">
      <c r="B26" s="66" t="s">
        <v>19</v>
      </c>
      <c r="C26" s="24" t="s">
        <v>5</v>
      </c>
      <c r="D26" s="24" t="s">
        <v>148</v>
      </c>
      <c r="E26" s="24" t="s">
        <v>254</v>
      </c>
      <c r="F26" s="26" t="s">
        <v>163</v>
      </c>
      <c r="G26" s="55" t="s">
        <v>286</v>
      </c>
    </row>
    <row r="27" spans="2:9" ht="56.25" x14ac:dyDescent="0.25">
      <c r="B27" s="68" t="s">
        <v>20</v>
      </c>
      <c r="C27" s="9"/>
      <c r="D27" s="9"/>
      <c r="E27" s="9"/>
      <c r="F27" s="30"/>
      <c r="G27" s="56"/>
    </row>
    <row r="28" spans="2:9" ht="56.25" x14ac:dyDescent="0.25">
      <c r="B28" s="68" t="s">
        <v>21</v>
      </c>
      <c r="C28" s="9"/>
      <c r="D28" s="9"/>
      <c r="E28" s="9"/>
      <c r="F28" s="30"/>
      <c r="G28" s="56"/>
    </row>
    <row r="29" spans="2:9" ht="37.5" x14ac:dyDescent="0.25">
      <c r="B29" s="69" t="s">
        <v>22</v>
      </c>
      <c r="C29" s="9" t="s">
        <v>0</v>
      </c>
      <c r="D29" s="9"/>
      <c r="E29" s="9" t="s">
        <v>0</v>
      </c>
      <c r="F29" s="23"/>
      <c r="G29" s="56" t="s">
        <v>295</v>
      </c>
    </row>
    <row r="30" spans="2:9" ht="37.5" x14ac:dyDescent="0.25">
      <c r="B30" s="69" t="s">
        <v>23</v>
      </c>
      <c r="C30" s="9" t="s">
        <v>0</v>
      </c>
      <c r="D30" s="9"/>
      <c r="E30" s="9" t="s">
        <v>0</v>
      </c>
      <c r="F30" s="23"/>
      <c r="G30" s="56" t="s">
        <v>295</v>
      </c>
    </row>
    <row r="31" spans="2:9" ht="38.25" customHeight="1" x14ac:dyDescent="0.25">
      <c r="B31" s="69" t="s">
        <v>24</v>
      </c>
      <c r="C31" s="9" t="s">
        <v>0</v>
      </c>
      <c r="D31" s="9"/>
      <c r="E31" s="9" t="s">
        <v>0</v>
      </c>
      <c r="F31" s="23"/>
      <c r="G31" s="56" t="s">
        <v>295</v>
      </c>
    </row>
    <row r="32" spans="2:9" ht="37.5" x14ac:dyDescent="0.25">
      <c r="B32" s="70" t="s">
        <v>25</v>
      </c>
      <c r="C32" s="9"/>
      <c r="D32" s="9"/>
      <c r="E32" s="9"/>
      <c r="F32" s="23"/>
      <c r="G32" s="56"/>
    </row>
    <row r="33" spans="2:7" ht="38.25" customHeight="1" x14ac:dyDescent="0.25">
      <c r="B33" s="71" t="s">
        <v>26</v>
      </c>
      <c r="C33" s="9" t="s">
        <v>0</v>
      </c>
      <c r="D33" s="9"/>
      <c r="E33" s="9" t="s">
        <v>0</v>
      </c>
      <c r="F33" s="23"/>
      <c r="G33" s="56" t="s">
        <v>295</v>
      </c>
    </row>
    <row r="34" spans="2:7" ht="38.25" customHeight="1" x14ac:dyDescent="0.25">
      <c r="B34" s="71" t="s">
        <v>27</v>
      </c>
      <c r="C34" s="9" t="s">
        <v>0</v>
      </c>
      <c r="D34" s="9"/>
      <c r="E34" s="9" t="s">
        <v>0</v>
      </c>
      <c r="F34" s="23"/>
      <c r="G34" s="56" t="s">
        <v>295</v>
      </c>
    </row>
    <row r="35" spans="2:7" ht="38.25" customHeight="1" x14ac:dyDescent="0.25">
      <c r="B35" s="71" t="s">
        <v>28</v>
      </c>
      <c r="C35" s="9" t="s">
        <v>0</v>
      </c>
      <c r="D35" s="9"/>
      <c r="E35" s="9" t="s">
        <v>0</v>
      </c>
      <c r="F35" s="23"/>
      <c r="G35" s="56" t="s">
        <v>295</v>
      </c>
    </row>
    <row r="36" spans="2:7" ht="38.25" customHeight="1" x14ac:dyDescent="0.25">
      <c r="B36" s="72" t="s">
        <v>29</v>
      </c>
      <c r="C36" s="9" t="s">
        <v>0</v>
      </c>
      <c r="D36" s="9"/>
      <c r="E36" s="9" t="s">
        <v>0</v>
      </c>
      <c r="F36" s="31"/>
      <c r="G36" s="56" t="s">
        <v>295</v>
      </c>
    </row>
    <row r="37" spans="2:7" ht="26.25" customHeight="1" x14ac:dyDescent="0.25">
      <c r="B37" s="68" t="s">
        <v>30</v>
      </c>
      <c r="C37" s="32"/>
      <c r="D37" s="32"/>
      <c r="E37" s="10"/>
      <c r="F37" s="33"/>
      <c r="G37" s="56"/>
    </row>
    <row r="38" spans="2:7" ht="37.5" x14ac:dyDescent="0.25">
      <c r="B38" s="66" t="s">
        <v>31</v>
      </c>
      <c r="C38" s="24" t="s">
        <v>5</v>
      </c>
      <c r="D38" s="24" t="s">
        <v>164</v>
      </c>
      <c r="E38" s="29" t="s">
        <v>159</v>
      </c>
      <c r="F38" s="23"/>
      <c r="G38" s="55" t="s">
        <v>286</v>
      </c>
    </row>
    <row r="39" spans="2:7" ht="30.75" customHeight="1" x14ac:dyDescent="0.25">
      <c r="B39" s="66" t="s">
        <v>32</v>
      </c>
      <c r="C39" s="24" t="s">
        <v>5</v>
      </c>
      <c r="D39" s="24" t="s">
        <v>165</v>
      </c>
      <c r="E39" s="29" t="s">
        <v>159</v>
      </c>
      <c r="F39" s="23"/>
      <c r="G39" s="55" t="s">
        <v>286</v>
      </c>
    </row>
    <row r="40" spans="2:7" ht="30.75" customHeight="1" x14ac:dyDescent="0.25">
      <c r="B40" s="66" t="s">
        <v>33</v>
      </c>
      <c r="C40" s="9" t="s">
        <v>0</v>
      </c>
      <c r="D40" s="9"/>
      <c r="E40" s="9" t="s">
        <v>0</v>
      </c>
      <c r="F40" s="30"/>
      <c r="G40" s="56" t="s">
        <v>295</v>
      </c>
    </row>
    <row r="41" spans="2:7" ht="56.25" x14ac:dyDescent="0.25">
      <c r="B41" s="67" t="s">
        <v>34</v>
      </c>
      <c r="C41" s="27" t="s">
        <v>247</v>
      </c>
      <c r="D41" s="27" t="s">
        <v>166</v>
      </c>
      <c r="E41" s="24" t="s">
        <v>254</v>
      </c>
      <c r="F41" s="26" t="s">
        <v>167</v>
      </c>
      <c r="G41" s="55" t="s">
        <v>286</v>
      </c>
    </row>
    <row r="42" spans="2:7" ht="56.25" x14ac:dyDescent="0.25">
      <c r="B42" s="68" t="s">
        <v>35</v>
      </c>
      <c r="C42" s="9"/>
      <c r="D42" s="9"/>
      <c r="E42" s="9"/>
      <c r="F42" s="30"/>
      <c r="G42" s="56"/>
    </row>
    <row r="43" spans="2:7" ht="37.5" x14ac:dyDescent="0.25">
      <c r="B43" s="66" t="s">
        <v>36</v>
      </c>
      <c r="C43" s="9" t="s">
        <v>0</v>
      </c>
      <c r="D43" s="32"/>
      <c r="E43" s="9" t="s">
        <v>0</v>
      </c>
      <c r="F43" s="22"/>
      <c r="G43" s="56" t="s">
        <v>295</v>
      </c>
    </row>
    <row r="44" spans="2:7" ht="56.25" x14ac:dyDescent="0.25">
      <c r="B44" s="66" t="s">
        <v>37</v>
      </c>
      <c r="C44" s="27" t="s">
        <v>247</v>
      </c>
      <c r="D44" s="27" t="s">
        <v>171</v>
      </c>
      <c r="E44" s="29" t="s">
        <v>159</v>
      </c>
      <c r="F44" s="30"/>
      <c r="G44" s="59" t="s">
        <v>288</v>
      </c>
    </row>
    <row r="45" spans="2:7" ht="37.5" x14ac:dyDescent="0.25">
      <c r="B45" s="68" t="s">
        <v>38</v>
      </c>
      <c r="C45" s="9"/>
      <c r="D45" s="9"/>
      <c r="E45" s="9"/>
      <c r="F45" s="30"/>
      <c r="G45" s="56"/>
    </row>
    <row r="46" spans="2:7" ht="37.5" customHeight="1" x14ac:dyDescent="0.25">
      <c r="B46" s="66" t="s">
        <v>39</v>
      </c>
      <c r="C46" s="24" t="s">
        <v>5</v>
      </c>
      <c r="D46" s="24" t="s">
        <v>168</v>
      </c>
      <c r="E46" s="34" t="s">
        <v>254</v>
      </c>
      <c r="F46" s="35" t="s">
        <v>302</v>
      </c>
      <c r="G46" s="55" t="s">
        <v>286</v>
      </c>
    </row>
    <row r="47" spans="2:7" ht="64.5" customHeight="1" x14ac:dyDescent="0.25">
      <c r="B47" s="66" t="s">
        <v>40</v>
      </c>
      <c r="C47" s="27" t="s">
        <v>247</v>
      </c>
      <c r="D47" s="27" t="s">
        <v>172</v>
      </c>
      <c r="E47" s="29" t="s">
        <v>159</v>
      </c>
      <c r="F47" s="30" t="s">
        <v>0</v>
      </c>
      <c r="G47" s="59" t="s">
        <v>288</v>
      </c>
    </row>
    <row r="48" spans="2:7" ht="38.25" customHeight="1" x14ac:dyDescent="0.25">
      <c r="B48" s="66" t="s">
        <v>41</v>
      </c>
      <c r="C48" s="9" t="s">
        <v>0</v>
      </c>
      <c r="D48" s="32"/>
      <c r="E48" s="9" t="s">
        <v>0</v>
      </c>
      <c r="F48" s="30" t="s">
        <v>0</v>
      </c>
      <c r="G48" s="56" t="s">
        <v>295</v>
      </c>
    </row>
    <row r="49" spans="2:7" ht="52.5" customHeight="1" x14ac:dyDescent="0.25">
      <c r="B49" s="66" t="s">
        <v>42</v>
      </c>
      <c r="C49" s="24" t="s">
        <v>5</v>
      </c>
      <c r="D49" s="24" t="s">
        <v>173</v>
      </c>
      <c r="E49" s="29" t="s">
        <v>159</v>
      </c>
      <c r="F49" s="30" t="s">
        <v>0</v>
      </c>
      <c r="G49" s="55" t="s">
        <v>286</v>
      </c>
    </row>
    <row r="50" spans="2:7" ht="66" customHeight="1" x14ac:dyDescent="0.25">
      <c r="B50" s="66" t="s">
        <v>43</v>
      </c>
      <c r="C50" s="27" t="s">
        <v>247</v>
      </c>
      <c r="D50" s="27" t="s">
        <v>174</v>
      </c>
      <c r="E50" s="24" t="s">
        <v>254</v>
      </c>
      <c r="F50" s="26" t="s">
        <v>253</v>
      </c>
      <c r="G50" s="55" t="s">
        <v>286</v>
      </c>
    </row>
    <row r="51" spans="2:7" ht="38.25" customHeight="1" x14ac:dyDescent="0.25">
      <c r="B51" s="73" t="s">
        <v>44</v>
      </c>
      <c r="C51" s="24" t="s">
        <v>5</v>
      </c>
      <c r="D51" s="24" t="s">
        <v>175</v>
      </c>
      <c r="E51" s="34" t="s">
        <v>254</v>
      </c>
      <c r="F51" s="35" t="s">
        <v>176</v>
      </c>
      <c r="G51" s="55" t="s">
        <v>286</v>
      </c>
    </row>
    <row r="52" spans="2:7" ht="35.25" customHeight="1" x14ac:dyDescent="0.25">
      <c r="B52" s="73" t="s">
        <v>45</v>
      </c>
      <c r="C52" s="28" t="s">
        <v>1</v>
      </c>
      <c r="D52" s="28" t="s">
        <v>177</v>
      </c>
      <c r="E52" s="29" t="s">
        <v>159</v>
      </c>
      <c r="F52" s="30" t="s">
        <v>0</v>
      </c>
      <c r="G52" s="56" t="s">
        <v>1</v>
      </c>
    </row>
    <row r="53" spans="2:7" ht="56.25" x14ac:dyDescent="0.25">
      <c r="B53" s="73" t="s">
        <v>46</v>
      </c>
      <c r="C53" s="24" t="s">
        <v>5</v>
      </c>
      <c r="D53" s="24" t="s">
        <v>178</v>
      </c>
      <c r="E53" s="24" t="s">
        <v>254</v>
      </c>
      <c r="F53" s="26" t="s">
        <v>179</v>
      </c>
      <c r="G53" s="55" t="s">
        <v>286</v>
      </c>
    </row>
    <row r="54" spans="2:7" ht="75" x14ac:dyDescent="0.25">
      <c r="B54" s="66" t="s">
        <v>47</v>
      </c>
      <c r="C54" s="24" t="s">
        <v>5</v>
      </c>
      <c r="D54" s="24" t="s">
        <v>180</v>
      </c>
      <c r="E54" s="24" t="s">
        <v>254</v>
      </c>
      <c r="F54" s="26" t="s">
        <v>262</v>
      </c>
      <c r="G54" s="55" t="s">
        <v>286</v>
      </c>
    </row>
    <row r="55" spans="2:7" ht="37.5" x14ac:dyDescent="0.25">
      <c r="B55" s="66" t="s">
        <v>48</v>
      </c>
      <c r="C55" s="9" t="s">
        <v>0</v>
      </c>
      <c r="D55" s="9"/>
      <c r="E55" s="36" t="s">
        <v>255</v>
      </c>
      <c r="F55" s="36" t="s">
        <v>303</v>
      </c>
      <c r="G55" s="56"/>
    </row>
    <row r="56" spans="2:7" ht="56.25" x14ac:dyDescent="0.25">
      <c r="B56" s="66" t="s">
        <v>49</v>
      </c>
      <c r="C56" s="9" t="s">
        <v>0</v>
      </c>
      <c r="D56" s="9"/>
      <c r="E56" s="28" t="s">
        <v>257</v>
      </c>
      <c r="F56" s="37" t="s">
        <v>256</v>
      </c>
      <c r="G56" s="56" t="s">
        <v>1</v>
      </c>
    </row>
    <row r="57" spans="2:7" ht="93.75" x14ac:dyDescent="0.25">
      <c r="B57" s="74" t="s">
        <v>50</v>
      </c>
      <c r="C57" s="11"/>
      <c r="D57" s="11"/>
      <c r="E57" s="38"/>
      <c r="F57" s="22"/>
      <c r="G57" s="56"/>
    </row>
    <row r="58" spans="2:7" ht="75" x14ac:dyDescent="0.25">
      <c r="B58" s="66" t="s">
        <v>51</v>
      </c>
      <c r="C58" s="24" t="s">
        <v>5</v>
      </c>
      <c r="D58" s="24" t="s">
        <v>181</v>
      </c>
      <c r="E58" s="9" t="s">
        <v>182</v>
      </c>
      <c r="F58" s="30" t="s">
        <v>263</v>
      </c>
      <c r="G58" s="56" t="s">
        <v>295</v>
      </c>
    </row>
    <row r="59" spans="2:7" ht="56.25" x14ac:dyDescent="0.25">
      <c r="B59" s="66" t="s">
        <v>52</v>
      </c>
      <c r="C59" s="24" t="s">
        <v>5</v>
      </c>
      <c r="D59" s="24" t="s">
        <v>192</v>
      </c>
      <c r="E59" s="24" t="s">
        <v>254</v>
      </c>
      <c r="F59" s="26" t="s">
        <v>192</v>
      </c>
      <c r="G59" s="55" t="s">
        <v>286</v>
      </c>
    </row>
    <row r="60" spans="2:7" ht="30.75" customHeight="1" x14ac:dyDescent="0.25">
      <c r="B60" s="66" t="s">
        <v>53</v>
      </c>
      <c r="C60" s="9" t="s">
        <v>0</v>
      </c>
      <c r="D60" s="9"/>
      <c r="E60" s="9" t="s">
        <v>0</v>
      </c>
      <c r="F60" s="23"/>
      <c r="G60" s="56" t="s">
        <v>295</v>
      </c>
    </row>
    <row r="61" spans="2:7" ht="37.5" x14ac:dyDescent="0.25">
      <c r="B61" s="66" t="s">
        <v>54</v>
      </c>
      <c r="C61" s="24" t="s">
        <v>5</v>
      </c>
      <c r="D61" s="24" t="s">
        <v>191</v>
      </c>
      <c r="E61" s="24" t="s">
        <v>254</v>
      </c>
      <c r="F61" s="26" t="s">
        <v>191</v>
      </c>
      <c r="G61" s="55" t="s">
        <v>286</v>
      </c>
    </row>
    <row r="62" spans="2:7" ht="56.25" x14ac:dyDescent="0.25">
      <c r="B62" s="66" t="s">
        <v>55</v>
      </c>
      <c r="C62" s="27" t="s">
        <v>247</v>
      </c>
      <c r="D62" s="27" t="s">
        <v>190</v>
      </c>
      <c r="E62" s="29" t="s">
        <v>159</v>
      </c>
      <c r="F62" s="23"/>
      <c r="G62" s="59" t="s">
        <v>288</v>
      </c>
    </row>
    <row r="63" spans="2:7" ht="37.5" x14ac:dyDescent="0.25">
      <c r="B63" s="66" t="s">
        <v>55</v>
      </c>
      <c r="C63" s="28" t="s">
        <v>243</v>
      </c>
      <c r="D63" s="28" t="s">
        <v>244</v>
      </c>
      <c r="E63" s="9"/>
      <c r="F63" s="49" t="s">
        <v>159</v>
      </c>
      <c r="G63" s="60" t="s">
        <v>289</v>
      </c>
    </row>
    <row r="64" spans="2:7" ht="56.25" x14ac:dyDescent="0.25">
      <c r="B64" s="66" t="s">
        <v>56</v>
      </c>
      <c r="C64" s="9" t="s">
        <v>0</v>
      </c>
      <c r="D64" s="9"/>
      <c r="E64" s="9" t="s">
        <v>0</v>
      </c>
      <c r="F64" s="23"/>
      <c r="G64" s="56" t="s">
        <v>295</v>
      </c>
    </row>
    <row r="65" spans="2:7" ht="75" x14ac:dyDescent="0.25">
      <c r="B65" s="74" t="s">
        <v>57</v>
      </c>
      <c r="C65" s="32"/>
      <c r="D65" s="32"/>
      <c r="E65" s="10"/>
      <c r="F65" s="22"/>
      <c r="G65" s="56"/>
    </row>
    <row r="66" spans="2:7" ht="37.5" x14ac:dyDescent="0.25">
      <c r="B66" s="66" t="s">
        <v>58</v>
      </c>
      <c r="C66" s="9" t="s">
        <v>0</v>
      </c>
      <c r="D66" s="9"/>
      <c r="E66" s="9" t="s">
        <v>0</v>
      </c>
      <c r="F66" s="23"/>
      <c r="G66" s="56" t="s">
        <v>295</v>
      </c>
    </row>
    <row r="67" spans="2:7" ht="37.5" x14ac:dyDescent="0.25">
      <c r="B67" s="75" t="s">
        <v>59</v>
      </c>
      <c r="C67" s="24" t="s">
        <v>5</v>
      </c>
      <c r="D67" s="24" t="s">
        <v>183</v>
      </c>
      <c r="E67" s="24" t="s">
        <v>254</v>
      </c>
      <c r="F67" s="26" t="s">
        <v>183</v>
      </c>
      <c r="G67" s="55" t="s">
        <v>286</v>
      </c>
    </row>
    <row r="68" spans="2:7" ht="56.25" x14ac:dyDescent="0.25">
      <c r="B68" s="75" t="s">
        <v>60</v>
      </c>
      <c r="C68" s="27" t="s">
        <v>247</v>
      </c>
      <c r="D68" s="27" t="s">
        <v>184</v>
      </c>
      <c r="E68" s="24" t="s">
        <v>254</v>
      </c>
      <c r="F68" s="26" t="s">
        <v>185</v>
      </c>
      <c r="G68" s="55" t="s">
        <v>286</v>
      </c>
    </row>
    <row r="69" spans="2:7" ht="56.25" x14ac:dyDescent="0.25">
      <c r="B69" s="74" t="s">
        <v>61</v>
      </c>
      <c r="C69" s="9"/>
      <c r="D69" s="9"/>
      <c r="E69" s="9"/>
      <c r="F69" s="23"/>
      <c r="G69" s="56"/>
    </row>
    <row r="70" spans="2:7" ht="25.5" customHeight="1" x14ac:dyDescent="0.25">
      <c r="B70" s="66" t="s">
        <v>62</v>
      </c>
      <c r="C70" s="9" t="s">
        <v>0</v>
      </c>
      <c r="D70" s="9"/>
      <c r="E70" s="36" t="s">
        <v>255</v>
      </c>
      <c r="F70" s="26" t="s">
        <v>186</v>
      </c>
      <c r="G70" s="55" t="s">
        <v>286</v>
      </c>
    </row>
    <row r="71" spans="2:7" ht="56.25" x14ac:dyDescent="0.25">
      <c r="B71" s="72" t="s">
        <v>63</v>
      </c>
      <c r="C71" s="9" t="s">
        <v>0</v>
      </c>
      <c r="D71" s="9"/>
      <c r="E71" s="36" t="s">
        <v>255</v>
      </c>
      <c r="F71" s="26" t="s">
        <v>187</v>
      </c>
      <c r="G71" s="55" t="s">
        <v>286</v>
      </c>
    </row>
    <row r="72" spans="2:7" ht="37.5" x14ac:dyDescent="0.25">
      <c r="B72" s="72" t="s">
        <v>64</v>
      </c>
      <c r="C72" s="24" t="s">
        <v>5</v>
      </c>
      <c r="D72" s="24" t="s">
        <v>188</v>
      </c>
      <c r="E72" s="24" t="s">
        <v>254</v>
      </c>
      <c r="F72" s="26" t="s">
        <v>188</v>
      </c>
      <c r="G72" s="55" t="s">
        <v>286</v>
      </c>
    </row>
    <row r="73" spans="2:7" ht="37.5" x14ac:dyDescent="0.25">
      <c r="B73" s="72" t="s">
        <v>65</v>
      </c>
      <c r="C73" s="24" t="s">
        <v>5</v>
      </c>
      <c r="D73" s="24" t="s">
        <v>189</v>
      </c>
      <c r="E73" s="29" t="s">
        <v>159</v>
      </c>
      <c r="F73" s="30"/>
      <c r="G73" s="55" t="s">
        <v>286</v>
      </c>
    </row>
    <row r="74" spans="2:7" ht="56.25" x14ac:dyDescent="0.25">
      <c r="B74" s="75" t="s">
        <v>66</v>
      </c>
      <c r="C74" s="24" t="s">
        <v>5</v>
      </c>
      <c r="D74" s="24" t="s">
        <v>193</v>
      </c>
      <c r="E74" s="24" t="s">
        <v>254</v>
      </c>
      <c r="F74" s="26" t="s">
        <v>193</v>
      </c>
      <c r="G74" s="55" t="s">
        <v>286</v>
      </c>
    </row>
    <row r="75" spans="2:7" s="2" customFormat="1" ht="93.75" x14ac:dyDescent="0.25">
      <c r="B75" s="75" t="s">
        <v>67</v>
      </c>
      <c r="C75" s="24" t="s">
        <v>5</v>
      </c>
      <c r="D75" s="24" t="s">
        <v>194</v>
      </c>
      <c r="E75" s="24" t="s">
        <v>254</v>
      </c>
      <c r="F75" s="26" t="s">
        <v>264</v>
      </c>
      <c r="G75" s="55" t="s">
        <v>286</v>
      </c>
    </row>
    <row r="76" spans="2:7" s="2" customFormat="1" ht="56.25" x14ac:dyDescent="0.25">
      <c r="B76" s="75" t="s">
        <v>68</v>
      </c>
      <c r="C76" s="24" t="s">
        <v>5</v>
      </c>
      <c r="D76" s="24" t="s">
        <v>196</v>
      </c>
      <c r="E76" s="24" t="s">
        <v>254</v>
      </c>
      <c r="F76" s="26" t="s">
        <v>197</v>
      </c>
      <c r="G76" s="55" t="s">
        <v>286</v>
      </c>
    </row>
    <row r="77" spans="2:7" s="2" customFormat="1" ht="93.75" x14ac:dyDescent="0.25">
      <c r="B77" s="75" t="s">
        <v>69</v>
      </c>
      <c r="C77" s="24" t="s">
        <v>5</v>
      </c>
      <c r="D77" s="24" t="s">
        <v>195</v>
      </c>
      <c r="E77" s="24" t="s">
        <v>254</v>
      </c>
      <c r="F77" s="26" t="s">
        <v>198</v>
      </c>
      <c r="G77" s="55" t="s">
        <v>286</v>
      </c>
    </row>
    <row r="78" spans="2:7" s="2" customFormat="1" ht="75" x14ac:dyDescent="0.25">
      <c r="B78" s="75" t="s">
        <v>70</v>
      </c>
      <c r="C78" s="24" t="s">
        <v>5</v>
      </c>
      <c r="D78" s="24" t="s">
        <v>199</v>
      </c>
      <c r="E78" s="24" t="s">
        <v>254</v>
      </c>
      <c r="F78" s="26" t="s">
        <v>265</v>
      </c>
      <c r="G78" s="55" t="s">
        <v>286</v>
      </c>
    </row>
    <row r="79" spans="2:7" ht="56.25" x14ac:dyDescent="0.25">
      <c r="B79" s="72" t="s">
        <v>71</v>
      </c>
      <c r="C79" s="24" t="s">
        <v>5</v>
      </c>
      <c r="D79" s="24" t="s">
        <v>200</v>
      </c>
      <c r="E79" s="24" t="s">
        <v>254</v>
      </c>
      <c r="F79" s="26" t="s">
        <v>266</v>
      </c>
      <c r="G79" s="55" t="s">
        <v>286</v>
      </c>
    </row>
    <row r="80" spans="2:7" ht="56.25" x14ac:dyDescent="0.25">
      <c r="B80" s="75" t="s">
        <v>72</v>
      </c>
      <c r="C80" s="24" t="s">
        <v>5</v>
      </c>
      <c r="D80" s="24" t="s">
        <v>201</v>
      </c>
      <c r="E80" s="24" t="s">
        <v>254</v>
      </c>
      <c r="F80" s="26" t="s">
        <v>267</v>
      </c>
      <c r="G80" s="55" t="s">
        <v>286</v>
      </c>
    </row>
    <row r="81" spans="1:7" ht="56.25" x14ac:dyDescent="0.25">
      <c r="B81" s="75" t="s">
        <v>73</v>
      </c>
      <c r="C81" s="24" t="s">
        <v>5</v>
      </c>
      <c r="D81" s="24" t="s">
        <v>202</v>
      </c>
      <c r="E81" s="24" t="s">
        <v>254</v>
      </c>
      <c r="F81" s="26" t="s">
        <v>268</v>
      </c>
      <c r="G81" s="55" t="s">
        <v>286</v>
      </c>
    </row>
    <row r="82" spans="1:7" ht="37.5" x14ac:dyDescent="0.25">
      <c r="B82" s="72" t="s">
        <v>74</v>
      </c>
      <c r="C82" s="9" t="s">
        <v>0</v>
      </c>
      <c r="D82" s="9"/>
      <c r="E82" s="9" t="s">
        <v>0</v>
      </c>
      <c r="F82" s="31"/>
      <c r="G82" s="56" t="s">
        <v>295</v>
      </c>
    </row>
    <row r="83" spans="1:7" ht="56.25" x14ac:dyDescent="0.25">
      <c r="B83" s="74" t="s">
        <v>75</v>
      </c>
      <c r="C83" s="9"/>
      <c r="D83" s="9"/>
      <c r="E83" s="9"/>
      <c r="F83" s="31"/>
      <c r="G83" s="56"/>
    </row>
    <row r="84" spans="1:7" ht="28.5" customHeight="1" x14ac:dyDescent="0.25">
      <c r="B84" s="66" t="s">
        <v>76</v>
      </c>
      <c r="C84" s="9" t="s">
        <v>0</v>
      </c>
      <c r="D84" s="9"/>
      <c r="E84" s="9" t="s">
        <v>0</v>
      </c>
      <c r="F84" s="31"/>
      <c r="G84" s="56" t="s">
        <v>295</v>
      </c>
    </row>
    <row r="85" spans="1:7" ht="37.5" x14ac:dyDescent="0.25">
      <c r="B85" s="76" t="s">
        <v>77</v>
      </c>
      <c r="C85" s="28" t="s">
        <v>243</v>
      </c>
      <c r="D85" s="28" t="s">
        <v>209</v>
      </c>
      <c r="E85" s="29" t="s">
        <v>159</v>
      </c>
      <c r="F85" s="31"/>
      <c r="G85" s="56" t="s">
        <v>295</v>
      </c>
    </row>
    <row r="86" spans="1:7" ht="57.75" customHeight="1" x14ac:dyDescent="0.25">
      <c r="B86" s="64" t="s">
        <v>78</v>
      </c>
      <c r="C86" s="24" t="s">
        <v>5</v>
      </c>
      <c r="D86" s="24" t="s">
        <v>203</v>
      </c>
      <c r="E86" s="24" t="s">
        <v>254</v>
      </c>
      <c r="F86" s="26" t="s">
        <v>204</v>
      </c>
      <c r="G86" s="55" t="s">
        <v>286</v>
      </c>
    </row>
    <row r="87" spans="1:7" ht="75" x14ac:dyDescent="0.25">
      <c r="B87" s="64" t="s">
        <v>79</v>
      </c>
      <c r="C87" s="24" t="s">
        <v>5</v>
      </c>
      <c r="D87" s="24" t="s">
        <v>205</v>
      </c>
      <c r="E87" s="29" t="s">
        <v>159</v>
      </c>
      <c r="F87" s="31"/>
      <c r="G87" s="55" t="s">
        <v>286</v>
      </c>
    </row>
    <row r="88" spans="1:7" ht="93.75" x14ac:dyDescent="0.25">
      <c r="A88" s="3"/>
      <c r="B88" s="77"/>
      <c r="C88" s="39"/>
      <c r="D88" s="40" t="s">
        <v>207</v>
      </c>
      <c r="E88" s="41"/>
      <c r="F88" s="31"/>
      <c r="G88" s="56"/>
    </row>
    <row r="89" spans="1:7" ht="61.5" customHeight="1" x14ac:dyDescent="0.25">
      <c r="A89" s="3"/>
      <c r="B89" s="64"/>
      <c r="C89" s="61" t="s">
        <v>206</v>
      </c>
      <c r="D89" s="62" t="s">
        <v>282</v>
      </c>
      <c r="E89" s="24" t="s">
        <v>254</v>
      </c>
      <c r="F89" s="26" t="s">
        <v>269</v>
      </c>
      <c r="G89" s="63" t="s">
        <v>290</v>
      </c>
    </row>
    <row r="90" spans="1:7" ht="78.75" customHeight="1" x14ac:dyDescent="0.25">
      <c r="A90" s="3"/>
      <c r="B90" s="64"/>
      <c r="C90" s="61" t="s">
        <v>206</v>
      </c>
      <c r="D90" s="62" t="s">
        <v>283</v>
      </c>
      <c r="E90" s="29" t="s">
        <v>159</v>
      </c>
      <c r="F90" s="31"/>
      <c r="G90" s="63" t="s">
        <v>290</v>
      </c>
    </row>
    <row r="91" spans="1:7" ht="56.25" x14ac:dyDescent="0.25">
      <c r="B91" s="78" t="s">
        <v>80</v>
      </c>
      <c r="C91" s="39"/>
      <c r="D91" s="9"/>
      <c r="E91" s="9"/>
      <c r="F91" s="31"/>
      <c r="G91" s="56"/>
    </row>
    <row r="92" spans="1:7" ht="56.25" x14ac:dyDescent="0.25">
      <c r="B92" s="78" t="s">
        <v>81</v>
      </c>
      <c r="C92" s="9"/>
      <c r="D92" s="9"/>
      <c r="E92" s="9"/>
      <c r="F92" s="31"/>
      <c r="G92" s="56"/>
    </row>
    <row r="93" spans="1:7" ht="37.5" x14ac:dyDescent="0.25">
      <c r="B93" s="64" t="s">
        <v>82</v>
      </c>
      <c r="C93" s="24" t="s">
        <v>5</v>
      </c>
      <c r="D93" s="24" t="s">
        <v>208</v>
      </c>
      <c r="E93" s="29" t="s">
        <v>159</v>
      </c>
      <c r="F93" s="31"/>
      <c r="G93" s="55" t="s">
        <v>286</v>
      </c>
    </row>
    <row r="94" spans="1:7" ht="112.5" x14ac:dyDescent="0.25">
      <c r="B94" s="64"/>
      <c r="C94" s="28" t="s">
        <v>243</v>
      </c>
      <c r="D94" s="28" t="s">
        <v>245</v>
      </c>
      <c r="E94" s="42"/>
      <c r="F94" s="50" t="s">
        <v>246</v>
      </c>
      <c r="G94" s="56"/>
    </row>
    <row r="95" spans="1:7" ht="37.5" x14ac:dyDescent="0.25">
      <c r="B95" s="76" t="s">
        <v>83</v>
      </c>
      <c r="C95" s="28" t="s">
        <v>1</v>
      </c>
      <c r="D95" s="28" t="s">
        <v>213</v>
      </c>
      <c r="E95" s="29" t="s">
        <v>159</v>
      </c>
      <c r="F95" s="31"/>
      <c r="G95" s="56" t="s">
        <v>1</v>
      </c>
    </row>
    <row r="96" spans="1:7" ht="35.25" customHeight="1" x14ac:dyDescent="0.25">
      <c r="B96" s="64" t="s">
        <v>84</v>
      </c>
      <c r="C96" s="24" t="s">
        <v>5</v>
      </c>
      <c r="D96" s="24" t="s">
        <v>216</v>
      </c>
      <c r="E96" s="24" t="s">
        <v>254</v>
      </c>
      <c r="F96" s="26" t="s">
        <v>216</v>
      </c>
      <c r="G96" s="55" t="s">
        <v>286</v>
      </c>
    </row>
    <row r="97" spans="2:7" ht="37.5" x14ac:dyDescent="0.25">
      <c r="B97" s="64" t="s">
        <v>85</v>
      </c>
      <c r="C97" s="24" t="s">
        <v>5</v>
      </c>
      <c r="D97" s="24" t="s">
        <v>217</v>
      </c>
      <c r="E97" s="24" t="s">
        <v>254</v>
      </c>
      <c r="F97" s="26" t="s">
        <v>217</v>
      </c>
      <c r="G97" s="55" t="s">
        <v>286</v>
      </c>
    </row>
    <row r="98" spans="2:7" ht="56.25" x14ac:dyDescent="0.25">
      <c r="B98" s="78" t="s">
        <v>86</v>
      </c>
      <c r="C98" s="9"/>
      <c r="D98" s="9"/>
      <c r="E98" s="9"/>
      <c r="F98" s="31"/>
      <c r="G98" s="56"/>
    </row>
    <row r="99" spans="2:7" ht="37.5" x14ac:dyDescent="0.25">
      <c r="B99" s="79" t="s">
        <v>87</v>
      </c>
      <c r="C99" s="24" t="s">
        <v>5</v>
      </c>
      <c r="D99" s="24" t="s">
        <v>239</v>
      </c>
      <c r="E99" s="24" t="s">
        <v>254</v>
      </c>
      <c r="F99" s="26" t="s">
        <v>239</v>
      </c>
      <c r="G99" s="55" t="s">
        <v>286</v>
      </c>
    </row>
    <row r="100" spans="2:7" ht="36.75" customHeight="1" x14ac:dyDescent="0.25">
      <c r="B100" s="80" t="s">
        <v>88</v>
      </c>
      <c r="C100" s="28" t="s">
        <v>1</v>
      </c>
      <c r="D100" s="28" t="s">
        <v>212</v>
      </c>
      <c r="E100" s="29" t="s">
        <v>159</v>
      </c>
      <c r="F100" s="31"/>
      <c r="G100" s="56" t="s">
        <v>1</v>
      </c>
    </row>
    <row r="101" spans="2:7" ht="36.75" customHeight="1" x14ac:dyDescent="0.25">
      <c r="B101" s="79" t="s">
        <v>89</v>
      </c>
      <c r="C101" s="24" t="s">
        <v>5</v>
      </c>
      <c r="D101" s="24" t="s">
        <v>218</v>
      </c>
      <c r="E101" s="24" t="s">
        <v>254</v>
      </c>
      <c r="F101" s="26" t="s">
        <v>218</v>
      </c>
      <c r="G101" s="55" t="s">
        <v>286</v>
      </c>
    </row>
    <row r="102" spans="2:7" ht="75" x14ac:dyDescent="0.25">
      <c r="B102" s="79" t="s">
        <v>90</v>
      </c>
      <c r="C102" s="24" t="s">
        <v>5</v>
      </c>
      <c r="D102" s="24" t="s">
        <v>219</v>
      </c>
      <c r="E102" s="24" t="s">
        <v>254</v>
      </c>
      <c r="F102" s="26" t="s">
        <v>219</v>
      </c>
      <c r="G102" s="55" t="s">
        <v>286</v>
      </c>
    </row>
    <row r="103" spans="2:7" ht="56.25" x14ac:dyDescent="0.25">
      <c r="B103" s="78" t="s">
        <v>284</v>
      </c>
      <c r="C103" s="9"/>
      <c r="D103" s="9"/>
      <c r="E103" s="9"/>
      <c r="F103" s="31"/>
      <c r="G103" s="56"/>
    </row>
    <row r="104" spans="2:7" ht="35.25" customHeight="1" x14ac:dyDescent="0.25">
      <c r="B104" s="80" t="s">
        <v>91</v>
      </c>
      <c r="C104" s="9" t="s">
        <v>0</v>
      </c>
      <c r="D104" s="9"/>
      <c r="E104" s="9" t="s">
        <v>0</v>
      </c>
      <c r="F104" s="31"/>
      <c r="G104" s="56" t="s">
        <v>295</v>
      </c>
    </row>
    <row r="105" spans="2:7" ht="56.25" x14ac:dyDescent="0.25">
      <c r="B105" s="80" t="s">
        <v>92</v>
      </c>
      <c r="C105" s="27" t="s">
        <v>247</v>
      </c>
      <c r="D105" s="27" t="s">
        <v>220</v>
      </c>
      <c r="E105" s="24" t="s">
        <v>254</v>
      </c>
      <c r="F105" s="31" t="s">
        <v>270</v>
      </c>
      <c r="G105" s="55" t="s">
        <v>286</v>
      </c>
    </row>
    <row r="106" spans="2:7" ht="36.75" customHeight="1" x14ac:dyDescent="0.25">
      <c r="B106" s="80" t="s">
        <v>93</v>
      </c>
      <c r="C106" s="24" t="s">
        <v>5</v>
      </c>
      <c r="D106" s="24" t="s">
        <v>221</v>
      </c>
      <c r="E106" s="24" t="s">
        <v>254</v>
      </c>
      <c r="F106" s="31"/>
      <c r="G106" s="55" t="s">
        <v>286</v>
      </c>
    </row>
    <row r="107" spans="2:7" ht="36.75" customHeight="1" x14ac:dyDescent="0.25">
      <c r="B107" s="80" t="s">
        <v>94</v>
      </c>
      <c r="C107" s="24" t="s">
        <v>5</v>
      </c>
      <c r="D107" s="24" t="s">
        <v>222</v>
      </c>
      <c r="E107" s="24" t="s">
        <v>254</v>
      </c>
      <c r="F107" s="26" t="s">
        <v>279</v>
      </c>
      <c r="G107" s="55" t="s">
        <v>286</v>
      </c>
    </row>
    <row r="108" spans="2:7" ht="50.25" customHeight="1" x14ac:dyDescent="0.25">
      <c r="B108" s="80" t="s">
        <v>95</v>
      </c>
      <c r="C108" s="24" t="s">
        <v>5</v>
      </c>
      <c r="D108" s="24" t="s">
        <v>223</v>
      </c>
      <c r="E108" s="29" t="s">
        <v>159</v>
      </c>
      <c r="F108" s="31"/>
      <c r="G108" s="55" t="s">
        <v>286</v>
      </c>
    </row>
    <row r="109" spans="2:7" ht="56.25" x14ac:dyDescent="0.25">
      <c r="B109" s="81" t="s">
        <v>96</v>
      </c>
      <c r="C109" s="24" t="s">
        <v>5</v>
      </c>
      <c r="D109" s="24" t="s">
        <v>224</v>
      </c>
      <c r="E109" s="24" t="s">
        <v>254</v>
      </c>
      <c r="F109" s="35" t="s">
        <v>273</v>
      </c>
      <c r="G109" s="55" t="s">
        <v>286</v>
      </c>
    </row>
    <row r="110" spans="2:7" ht="37.5" x14ac:dyDescent="0.25">
      <c r="B110" s="79" t="s">
        <v>97</v>
      </c>
      <c r="C110" s="24" t="s">
        <v>5</v>
      </c>
      <c r="D110" s="24" t="s">
        <v>225</v>
      </c>
      <c r="E110" s="24" t="s">
        <v>254</v>
      </c>
      <c r="F110" s="26" t="s">
        <v>274</v>
      </c>
      <c r="G110" s="55" t="s">
        <v>286</v>
      </c>
    </row>
    <row r="111" spans="2:7" ht="37.5" x14ac:dyDescent="0.25">
      <c r="B111" s="80" t="s">
        <v>98</v>
      </c>
      <c r="C111" s="24" t="s">
        <v>5</v>
      </c>
      <c r="D111" s="24" t="s">
        <v>226</v>
      </c>
      <c r="E111" s="24" t="s">
        <v>254</v>
      </c>
      <c r="F111" s="26" t="s">
        <v>271</v>
      </c>
      <c r="G111" s="55" t="s">
        <v>286</v>
      </c>
    </row>
    <row r="112" spans="2:7" ht="36.75" customHeight="1" x14ac:dyDescent="0.25">
      <c r="B112" s="79" t="s">
        <v>99</v>
      </c>
      <c r="C112" s="28" t="s">
        <v>1</v>
      </c>
      <c r="D112" s="28" t="s">
        <v>214</v>
      </c>
      <c r="E112" s="29" t="s">
        <v>159</v>
      </c>
      <c r="F112" s="31"/>
      <c r="G112" s="56" t="s">
        <v>1</v>
      </c>
    </row>
    <row r="113" spans="2:7" ht="56.25" x14ac:dyDescent="0.25">
      <c r="B113" s="79" t="s">
        <v>100</v>
      </c>
      <c r="C113" s="24" t="s">
        <v>5</v>
      </c>
      <c r="D113" s="24" t="s">
        <v>227</v>
      </c>
      <c r="E113" s="24" t="s">
        <v>254</v>
      </c>
      <c r="F113" s="26" t="s">
        <v>227</v>
      </c>
      <c r="G113" s="55" t="s">
        <v>286</v>
      </c>
    </row>
    <row r="114" spans="2:7" ht="56.25" x14ac:dyDescent="0.25">
      <c r="B114" s="79" t="s">
        <v>101</v>
      </c>
      <c r="C114" s="27" t="s">
        <v>247</v>
      </c>
      <c r="D114" s="27" t="s">
        <v>228</v>
      </c>
      <c r="E114" s="24" t="s">
        <v>254</v>
      </c>
      <c r="F114" s="26" t="s">
        <v>278</v>
      </c>
      <c r="G114" s="55" t="s">
        <v>286</v>
      </c>
    </row>
    <row r="115" spans="2:7" ht="41.25" customHeight="1" x14ac:dyDescent="0.25">
      <c r="B115" s="79" t="s">
        <v>102</v>
      </c>
      <c r="C115" s="28" t="s">
        <v>243</v>
      </c>
      <c r="D115" s="28" t="s">
        <v>210</v>
      </c>
      <c r="E115" s="29" t="s">
        <v>159</v>
      </c>
      <c r="F115" s="31"/>
      <c r="G115" s="60" t="s">
        <v>289</v>
      </c>
    </row>
    <row r="116" spans="2:7" ht="75" x14ac:dyDescent="0.25">
      <c r="B116" s="81" t="s">
        <v>103</v>
      </c>
      <c r="C116" s="24" t="s">
        <v>5</v>
      </c>
      <c r="D116" s="24" t="s">
        <v>229</v>
      </c>
      <c r="E116" s="29" t="s">
        <v>159</v>
      </c>
      <c r="F116" s="31"/>
      <c r="G116" s="55" t="s">
        <v>286</v>
      </c>
    </row>
    <row r="117" spans="2:7" ht="56.25" x14ac:dyDescent="0.25">
      <c r="B117" s="79" t="s">
        <v>104</v>
      </c>
      <c r="C117" s="24" t="s">
        <v>5</v>
      </c>
      <c r="D117" s="24" t="s">
        <v>230</v>
      </c>
      <c r="E117" s="24" t="s">
        <v>254</v>
      </c>
      <c r="F117" s="26" t="s">
        <v>277</v>
      </c>
      <c r="G117" s="55" t="s">
        <v>286</v>
      </c>
    </row>
    <row r="118" spans="2:7" ht="37.5" x14ac:dyDescent="0.25">
      <c r="B118" s="79" t="s">
        <v>105</v>
      </c>
      <c r="C118" s="28" t="s">
        <v>243</v>
      </c>
      <c r="D118" s="28" t="s">
        <v>211</v>
      </c>
      <c r="E118" s="29" t="s">
        <v>159</v>
      </c>
      <c r="F118" s="31"/>
      <c r="G118" s="60" t="s">
        <v>289</v>
      </c>
    </row>
    <row r="119" spans="2:7" ht="56.25" x14ac:dyDescent="0.25">
      <c r="B119" s="80" t="s">
        <v>106</v>
      </c>
      <c r="C119" s="24" t="s">
        <v>5</v>
      </c>
      <c r="D119" s="24" t="s">
        <v>231</v>
      </c>
      <c r="E119" s="24" t="s">
        <v>254</v>
      </c>
      <c r="F119" s="26" t="s">
        <v>276</v>
      </c>
      <c r="G119" s="55" t="s">
        <v>286</v>
      </c>
    </row>
    <row r="120" spans="2:7" ht="75" x14ac:dyDescent="0.25">
      <c r="B120" s="81" t="s">
        <v>107</v>
      </c>
      <c r="C120" s="9"/>
      <c r="D120" s="9"/>
      <c r="E120" s="9"/>
      <c r="F120" s="31"/>
      <c r="G120" s="56"/>
    </row>
    <row r="121" spans="2:7" ht="36.75" customHeight="1" x14ac:dyDescent="0.25">
      <c r="B121" s="81" t="s">
        <v>108</v>
      </c>
      <c r="C121" s="9"/>
      <c r="D121" s="9"/>
      <c r="E121" s="9"/>
      <c r="F121" s="31"/>
      <c r="G121" s="56"/>
    </row>
    <row r="122" spans="2:7" ht="56.25" x14ac:dyDescent="0.25">
      <c r="B122" s="79" t="s">
        <v>109</v>
      </c>
      <c r="C122" s="9"/>
      <c r="D122" s="9"/>
      <c r="E122" s="28" t="s">
        <v>257</v>
      </c>
      <c r="F122" s="31" t="s">
        <v>232</v>
      </c>
      <c r="G122" s="60" t="s">
        <v>291</v>
      </c>
    </row>
    <row r="123" spans="2:7" ht="36.75" customHeight="1" x14ac:dyDescent="0.25">
      <c r="B123" s="80" t="s">
        <v>110</v>
      </c>
      <c r="C123" s="9" t="s">
        <v>0</v>
      </c>
      <c r="D123" s="9"/>
      <c r="E123" s="9" t="s">
        <v>0</v>
      </c>
      <c r="F123" s="31"/>
      <c r="G123" s="56" t="s">
        <v>295</v>
      </c>
    </row>
    <row r="124" spans="2:7" ht="36.75" customHeight="1" x14ac:dyDescent="0.25">
      <c r="B124" s="80" t="s">
        <v>111</v>
      </c>
      <c r="C124" s="28" t="s">
        <v>1</v>
      </c>
      <c r="D124" s="28" t="s">
        <v>215</v>
      </c>
      <c r="E124" s="29" t="s">
        <v>159</v>
      </c>
      <c r="F124" s="31"/>
      <c r="G124" s="56" t="s">
        <v>1</v>
      </c>
    </row>
    <row r="125" spans="2:7" ht="36.75" customHeight="1" x14ac:dyDescent="0.25">
      <c r="B125" s="80" t="s">
        <v>112</v>
      </c>
      <c r="C125" s="9" t="s">
        <v>0</v>
      </c>
      <c r="D125" s="9"/>
      <c r="E125" s="36" t="s">
        <v>255</v>
      </c>
      <c r="F125" s="51" t="s">
        <v>275</v>
      </c>
      <c r="G125" s="55" t="s">
        <v>286</v>
      </c>
    </row>
    <row r="126" spans="2:7" ht="37.5" x14ac:dyDescent="0.25">
      <c r="B126" s="80" t="s">
        <v>113</v>
      </c>
      <c r="C126" s="24" t="s">
        <v>5</v>
      </c>
      <c r="D126" s="24" t="s">
        <v>233</v>
      </c>
      <c r="E126" s="29" t="s">
        <v>159</v>
      </c>
      <c r="F126" s="31"/>
      <c r="G126" s="55" t="s">
        <v>286</v>
      </c>
    </row>
    <row r="127" spans="2:7" ht="36.75" customHeight="1" x14ac:dyDescent="0.25">
      <c r="B127" s="80" t="s">
        <v>114</v>
      </c>
      <c r="C127" s="9" t="s">
        <v>0</v>
      </c>
      <c r="D127" s="9" t="s">
        <v>272</v>
      </c>
      <c r="E127" s="9" t="s">
        <v>0</v>
      </c>
      <c r="F127" s="31"/>
      <c r="G127" s="56" t="s">
        <v>295</v>
      </c>
    </row>
    <row r="128" spans="2:7" ht="37.5" x14ac:dyDescent="0.25">
      <c r="B128" s="80" t="s">
        <v>115</v>
      </c>
      <c r="C128" s="9" t="s">
        <v>0</v>
      </c>
      <c r="D128" s="9"/>
      <c r="E128" s="9" t="s">
        <v>0</v>
      </c>
      <c r="F128" s="31"/>
      <c r="G128" s="56" t="s">
        <v>295</v>
      </c>
    </row>
    <row r="129" spans="2:7" ht="36.75" customHeight="1" x14ac:dyDescent="0.25">
      <c r="B129" s="81" t="s">
        <v>116</v>
      </c>
      <c r="C129" s="9"/>
      <c r="D129" s="9"/>
      <c r="E129" s="9"/>
      <c r="F129" s="31"/>
      <c r="G129" s="56"/>
    </row>
    <row r="130" spans="2:7" ht="64.5" customHeight="1" x14ac:dyDescent="0.25">
      <c r="B130" s="79" t="s">
        <v>117</v>
      </c>
      <c r="C130" s="9"/>
      <c r="D130" s="9"/>
      <c r="E130" s="28" t="s">
        <v>257</v>
      </c>
      <c r="F130" s="52" t="s">
        <v>232</v>
      </c>
      <c r="G130" s="60" t="s">
        <v>291</v>
      </c>
    </row>
    <row r="131" spans="2:7" ht="37.5" x14ac:dyDescent="0.25">
      <c r="B131" s="80" t="s">
        <v>118</v>
      </c>
      <c r="C131" s="9" t="s">
        <v>0</v>
      </c>
      <c r="D131" s="9"/>
      <c r="E131" s="9" t="s">
        <v>0</v>
      </c>
      <c r="F131" s="31"/>
      <c r="G131" s="56" t="s">
        <v>295</v>
      </c>
    </row>
    <row r="132" spans="2:7" ht="36.75" customHeight="1" x14ac:dyDescent="0.25">
      <c r="B132" s="80" t="s">
        <v>119</v>
      </c>
      <c r="C132" s="24" t="s">
        <v>5</v>
      </c>
      <c r="D132" s="24" t="s">
        <v>234</v>
      </c>
      <c r="E132" s="29" t="s">
        <v>159</v>
      </c>
      <c r="F132" s="31"/>
      <c r="G132" s="55" t="s">
        <v>286</v>
      </c>
    </row>
    <row r="133" spans="2:7" ht="41.25" customHeight="1" x14ac:dyDescent="0.25">
      <c r="B133" s="81" t="s">
        <v>120</v>
      </c>
      <c r="C133" s="9"/>
      <c r="D133" s="9"/>
      <c r="E133" s="9"/>
      <c r="F133" s="31"/>
      <c r="G133" s="56"/>
    </row>
    <row r="134" spans="2:7" ht="63" customHeight="1" x14ac:dyDescent="0.25">
      <c r="B134" s="79" t="s">
        <v>121</v>
      </c>
      <c r="C134" s="32"/>
      <c r="D134" s="32"/>
      <c r="E134" s="28" t="s">
        <v>257</v>
      </c>
      <c r="F134" s="52" t="s">
        <v>232</v>
      </c>
      <c r="G134" s="60" t="s">
        <v>291</v>
      </c>
    </row>
    <row r="135" spans="2:7" ht="45.75" customHeight="1" x14ac:dyDescent="0.25">
      <c r="B135" s="80" t="s">
        <v>122</v>
      </c>
      <c r="C135" s="9" t="s">
        <v>0</v>
      </c>
      <c r="D135" s="9"/>
      <c r="E135" s="9" t="s">
        <v>0</v>
      </c>
      <c r="F135" s="31"/>
      <c r="G135" s="56" t="s">
        <v>295</v>
      </c>
    </row>
    <row r="136" spans="2:7" ht="30.75" customHeight="1" x14ac:dyDescent="0.25">
      <c r="B136" s="80" t="s">
        <v>123</v>
      </c>
      <c r="C136" s="9" t="s">
        <v>0</v>
      </c>
      <c r="D136" s="9"/>
      <c r="E136" s="9" t="s">
        <v>0</v>
      </c>
      <c r="F136" s="23"/>
      <c r="G136" s="56" t="s">
        <v>295</v>
      </c>
    </row>
    <row r="137" spans="2:7" ht="37.5" x14ac:dyDescent="0.25">
      <c r="B137" s="80" t="s">
        <v>124</v>
      </c>
      <c r="C137" s="9" t="s">
        <v>0</v>
      </c>
      <c r="D137" s="9"/>
      <c r="E137" s="9" t="s">
        <v>0</v>
      </c>
      <c r="F137" s="23"/>
      <c r="G137" s="56" t="s">
        <v>295</v>
      </c>
    </row>
    <row r="138" spans="2:7" ht="56.25" x14ac:dyDescent="0.25">
      <c r="B138" s="80" t="s">
        <v>125</v>
      </c>
      <c r="C138" s="9" t="s">
        <v>0</v>
      </c>
      <c r="D138" s="9"/>
      <c r="E138" s="9" t="s">
        <v>0</v>
      </c>
      <c r="F138" s="23"/>
      <c r="G138" s="56" t="s">
        <v>295</v>
      </c>
    </row>
    <row r="139" spans="2:7" ht="42.75" customHeight="1" x14ac:dyDescent="0.25">
      <c r="B139" s="81" t="s">
        <v>126</v>
      </c>
      <c r="C139" s="9"/>
      <c r="D139" s="9"/>
      <c r="E139" s="9"/>
      <c r="F139" s="23"/>
      <c r="G139" s="56"/>
    </row>
    <row r="140" spans="2:7" ht="40.5" customHeight="1" x14ac:dyDescent="0.25">
      <c r="B140" s="80" t="s">
        <v>127</v>
      </c>
      <c r="C140" s="43" t="s">
        <v>5</v>
      </c>
      <c r="D140" s="43" t="s">
        <v>242</v>
      </c>
      <c r="E140" s="29" t="s">
        <v>159</v>
      </c>
      <c r="F140" s="22"/>
      <c r="G140" s="55" t="s">
        <v>286</v>
      </c>
    </row>
    <row r="141" spans="2:7" ht="48.75" customHeight="1" x14ac:dyDescent="0.25">
      <c r="B141" s="80" t="s">
        <v>128</v>
      </c>
      <c r="C141" s="43" t="s">
        <v>5</v>
      </c>
      <c r="D141" s="43" t="s">
        <v>235</v>
      </c>
      <c r="E141" s="43" t="s">
        <v>254</v>
      </c>
      <c r="F141" s="35" t="s">
        <v>155</v>
      </c>
      <c r="G141" s="55" t="s">
        <v>286</v>
      </c>
    </row>
    <row r="142" spans="2:7" ht="49.5" customHeight="1" x14ac:dyDescent="0.25">
      <c r="B142" s="80" t="s">
        <v>129</v>
      </c>
      <c r="C142" s="43" t="s">
        <v>5</v>
      </c>
      <c r="D142" s="24" t="s">
        <v>236</v>
      </c>
      <c r="E142" s="43" t="s">
        <v>254</v>
      </c>
      <c r="F142" s="26" t="s">
        <v>154</v>
      </c>
      <c r="G142" s="55" t="s">
        <v>286</v>
      </c>
    </row>
    <row r="143" spans="2:7" ht="64.5" customHeight="1" x14ac:dyDescent="0.25">
      <c r="B143" s="80" t="s">
        <v>130</v>
      </c>
      <c r="C143" s="43" t="s">
        <v>5</v>
      </c>
      <c r="D143" s="43" t="s">
        <v>237</v>
      </c>
      <c r="E143" s="43" t="s">
        <v>254</v>
      </c>
      <c r="F143" s="26" t="s">
        <v>153</v>
      </c>
      <c r="G143" s="55" t="s">
        <v>286</v>
      </c>
    </row>
    <row r="144" spans="2:7" ht="37.5" x14ac:dyDescent="0.25">
      <c r="B144" s="81" t="s">
        <v>131</v>
      </c>
      <c r="C144" s="9"/>
      <c r="D144" s="9"/>
      <c r="E144" s="9"/>
      <c r="F144" s="22"/>
      <c r="G144" s="56"/>
    </row>
    <row r="145" spans="2:7" ht="45.75" customHeight="1" x14ac:dyDescent="0.25">
      <c r="B145" s="80" t="s">
        <v>132</v>
      </c>
      <c r="C145" s="27" t="s">
        <v>247</v>
      </c>
      <c r="D145" s="9" t="s">
        <v>158</v>
      </c>
      <c r="E145" s="29" t="s">
        <v>159</v>
      </c>
      <c r="F145" s="22"/>
      <c r="G145" s="59" t="s">
        <v>288</v>
      </c>
    </row>
    <row r="146" spans="2:7" ht="36.75" customHeight="1" x14ac:dyDescent="0.25">
      <c r="B146" s="80" t="s">
        <v>133</v>
      </c>
      <c r="C146" s="9" t="s">
        <v>0</v>
      </c>
      <c r="D146" s="9"/>
      <c r="E146" s="9" t="s">
        <v>0</v>
      </c>
      <c r="F146" s="22"/>
      <c r="G146" s="56" t="s">
        <v>287</v>
      </c>
    </row>
    <row r="147" spans="2:7" ht="47.25" customHeight="1" x14ac:dyDescent="0.25">
      <c r="B147" s="80" t="s">
        <v>134</v>
      </c>
      <c r="C147" s="43" t="s">
        <v>5</v>
      </c>
      <c r="D147" s="9" t="s">
        <v>156</v>
      </c>
      <c r="E147" s="43" t="s">
        <v>254</v>
      </c>
      <c r="F147" s="35" t="s">
        <v>280</v>
      </c>
      <c r="G147" s="55" t="s">
        <v>286</v>
      </c>
    </row>
    <row r="148" spans="2:7" ht="62.25" customHeight="1" x14ac:dyDescent="0.25">
      <c r="B148" s="80" t="s">
        <v>135</v>
      </c>
      <c r="C148" s="43" t="s">
        <v>5</v>
      </c>
      <c r="D148" s="9" t="s">
        <v>157</v>
      </c>
      <c r="E148" s="29" t="s">
        <v>159</v>
      </c>
      <c r="F148" s="53"/>
      <c r="G148" s="55" t="s">
        <v>286</v>
      </c>
    </row>
    <row r="149" spans="2:7" ht="68.25" customHeight="1" x14ac:dyDescent="0.25">
      <c r="B149" s="82" t="s">
        <v>136</v>
      </c>
      <c r="C149" s="27" t="s">
        <v>247</v>
      </c>
      <c r="D149" s="32"/>
      <c r="E149" s="43" t="s">
        <v>254</v>
      </c>
      <c r="F149" s="35" t="s">
        <v>281</v>
      </c>
      <c r="G149" s="55" t="s">
        <v>286</v>
      </c>
    </row>
    <row r="150" spans="2:7" ht="39" customHeight="1" x14ac:dyDescent="0.25">
      <c r="B150" s="81" t="s">
        <v>137</v>
      </c>
      <c r="C150" s="9"/>
      <c r="D150" s="9"/>
      <c r="E150" s="9"/>
      <c r="F150" s="54"/>
      <c r="G150" s="56"/>
    </row>
    <row r="151" spans="2:7" s="5" customFormat="1" ht="30.75" customHeight="1" x14ac:dyDescent="0.25">
      <c r="B151" s="83" t="s">
        <v>138</v>
      </c>
      <c r="C151" s="39" t="s">
        <v>0</v>
      </c>
      <c r="D151" s="39"/>
      <c r="E151" s="39" t="s">
        <v>0</v>
      </c>
      <c r="F151" s="31"/>
      <c r="G151" s="56" t="s">
        <v>295</v>
      </c>
    </row>
    <row r="152" spans="2:7" ht="48.75" customHeight="1" x14ac:dyDescent="0.25">
      <c r="B152" s="80" t="s">
        <v>139</v>
      </c>
      <c r="C152" s="43" t="s">
        <v>5</v>
      </c>
      <c r="D152" s="44" t="s">
        <v>238</v>
      </c>
      <c r="E152" s="29" t="s">
        <v>159</v>
      </c>
      <c r="F152" s="23"/>
      <c r="G152" s="55" t="s">
        <v>286</v>
      </c>
    </row>
    <row r="153" spans="2:7" ht="51.75" customHeight="1" x14ac:dyDescent="0.25">
      <c r="B153" s="80" t="s">
        <v>140</v>
      </c>
      <c r="C153" s="9" t="s">
        <v>0</v>
      </c>
      <c r="D153" s="11"/>
      <c r="E153" s="9" t="s">
        <v>0</v>
      </c>
      <c r="F153" s="22"/>
      <c r="G153" s="56" t="s">
        <v>295</v>
      </c>
    </row>
    <row r="154" spans="2:7" ht="56.25" x14ac:dyDescent="0.25">
      <c r="B154" s="80" t="s">
        <v>141</v>
      </c>
      <c r="C154" s="9" t="s">
        <v>0</v>
      </c>
      <c r="D154" s="9"/>
      <c r="E154" s="9" t="s">
        <v>0</v>
      </c>
      <c r="F154" s="31"/>
      <c r="G154" s="56" t="s">
        <v>295</v>
      </c>
    </row>
    <row r="155" spans="2:7" ht="37.5" customHeight="1" x14ac:dyDescent="0.25">
      <c r="B155" s="80" t="s">
        <v>142</v>
      </c>
      <c r="C155" s="9" t="s">
        <v>0</v>
      </c>
      <c r="D155" s="9"/>
      <c r="E155" s="9" t="s">
        <v>0</v>
      </c>
      <c r="F155" s="31"/>
      <c r="G155" s="56" t="s">
        <v>295</v>
      </c>
    </row>
    <row r="156" spans="2:7" ht="30.75" customHeight="1" x14ac:dyDescent="0.25">
      <c r="B156" s="84" t="s">
        <v>143</v>
      </c>
      <c r="C156" s="9"/>
      <c r="D156" s="9"/>
      <c r="E156" s="9"/>
      <c r="F156" s="31"/>
      <c r="G156" s="56"/>
    </row>
    <row r="157" spans="2:7" ht="30.75" customHeight="1" x14ac:dyDescent="0.25">
      <c r="B157" s="80" t="s">
        <v>144</v>
      </c>
      <c r="C157" s="45" t="s">
        <v>5</v>
      </c>
      <c r="D157" s="9"/>
      <c r="E157" s="43" t="s">
        <v>254</v>
      </c>
      <c r="F157" s="23"/>
      <c r="G157" s="55" t="s">
        <v>286</v>
      </c>
    </row>
    <row r="158" spans="2:7" ht="39" customHeight="1" x14ac:dyDescent="0.25">
      <c r="B158" s="80" t="s">
        <v>145</v>
      </c>
      <c r="C158" s="9" t="s">
        <v>0</v>
      </c>
      <c r="D158" s="9"/>
      <c r="E158" s="9" t="s">
        <v>0</v>
      </c>
      <c r="F158" s="31"/>
      <c r="G158" s="56" t="s">
        <v>295</v>
      </c>
    </row>
    <row r="159" spans="2:7" ht="39" customHeight="1" x14ac:dyDescent="0.25">
      <c r="B159" s="15"/>
      <c r="C159" s="46"/>
      <c r="D159" s="46"/>
      <c r="E159" s="46"/>
      <c r="F159" s="47"/>
    </row>
  </sheetData>
  <autoFilter ref="G12:G158"/>
  <mergeCells count="4">
    <mergeCell ref="B1:F1"/>
    <mergeCell ref="B3:C3"/>
    <mergeCell ref="D3:E3"/>
    <mergeCell ref="F3:G3"/>
  </mergeCells>
  <hyperlinks>
    <hyperlink ref="B149" location="_ftn93" display="_ftn93"/>
  </hyperlinks>
  <printOptions horizontalCentered="1"/>
  <pageMargins left="0.45" right="0.45" top="0.5" bottom="0.5" header="0.3" footer="0.3"/>
  <pageSetup paperSize="9" scale="45" fitToHeight="0" orientation="landscape" r:id="rId1"/>
  <headerFooter>
    <oddHeader>&amp;C&amp;P</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41</vt:i4>
      </vt:variant>
    </vt:vector>
  </HeadingPairs>
  <TitlesOfParts>
    <vt:vector size="42" baseType="lpstr">
      <vt:lpstr>De cuong sua ND (BS 08)</vt:lpstr>
      <vt:lpstr>'De cuong sua ND (BS 08)'!_Toc146287109</vt:lpstr>
      <vt:lpstr>'De cuong sua ND (BS 08)'!_Toc146287117</vt:lpstr>
      <vt:lpstr>'De cuong sua ND (BS 08)'!chuong_4_name</vt:lpstr>
      <vt:lpstr>'De cuong sua ND (BS 08)'!chuong_5_name</vt:lpstr>
      <vt:lpstr>'De cuong sua ND (BS 08)'!chuong_6_name</vt:lpstr>
      <vt:lpstr>'De cuong sua ND (BS 08)'!chuong_7_name</vt:lpstr>
      <vt:lpstr>'De cuong sua ND (BS 08)'!chuong_8_name</vt:lpstr>
      <vt:lpstr>'De cuong sua ND (BS 08)'!chuong_9_name</vt:lpstr>
      <vt:lpstr>'De cuong sua ND (BS 08)'!dieu_101</vt:lpstr>
      <vt:lpstr>'De cuong sua ND (BS 08)'!dieu_104_1_name</vt:lpstr>
      <vt:lpstr>'De cuong sua ND (BS 08)'!dieu_105</vt:lpstr>
      <vt:lpstr>'De cuong sua ND (BS 08)'!dieu_110</vt:lpstr>
      <vt:lpstr>'De cuong sua ND (BS 08)'!dieu_35</vt:lpstr>
      <vt:lpstr>'De cuong sua ND (BS 08)'!dieu_36</vt:lpstr>
      <vt:lpstr>'De cuong sua ND (BS 08)'!dieu_42</vt:lpstr>
      <vt:lpstr>'De cuong sua ND (BS 08)'!dieu_45</vt:lpstr>
      <vt:lpstr>'De cuong sua ND (BS 08)'!dieu_50_name</vt:lpstr>
      <vt:lpstr>'De cuong sua ND (BS 08)'!dieu_57</vt:lpstr>
      <vt:lpstr>'De cuong sua ND (BS 08)'!dieu_58_name</vt:lpstr>
      <vt:lpstr>'De cuong sua ND (BS 08)'!dieu_59</vt:lpstr>
      <vt:lpstr>'De cuong sua ND (BS 08)'!dieu_61</vt:lpstr>
      <vt:lpstr>'De cuong sua ND (BS 08)'!dieu_65</vt:lpstr>
      <vt:lpstr>'De cuong sua ND (BS 08)'!dieu_67_name</vt:lpstr>
      <vt:lpstr>'De cuong sua ND (BS 08)'!dieu_69</vt:lpstr>
      <vt:lpstr>'De cuong sua ND (BS 08)'!dieu_73</vt:lpstr>
      <vt:lpstr>'De cuong sua ND (BS 08)'!dieu_74</vt:lpstr>
      <vt:lpstr>'De cuong sua ND (BS 08)'!dieu_78_name</vt:lpstr>
      <vt:lpstr>'De cuong sua ND (BS 08)'!dieu_79</vt:lpstr>
      <vt:lpstr>'De cuong sua ND (BS 08)'!dieu_80_name</vt:lpstr>
      <vt:lpstr>'De cuong sua ND (BS 08)'!dieu_81</vt:lpstr>
      <vt:lpstr>'De cuong sua ND (BS 08)'!dieu_82_name</vt:lpstr>
      <vt:lpstr>'De cuong sua ND (BS 08)'!dieu_83</vt:lpstr>
      <vt:lpstr>'De cuong sua ND (BS 08)'!dieu_89_name</vt:lpstr>
      <vt:lpstr>'De cuong sua ND (BS 08)'!dieu_90</vt:lpstr>
      <vt:lpstr>'De cuong sua ND (BS 08)'!dieu_92_name</vt:lpstr>
      <vt:lpstr>'De cuong sua ND (BS 08)'!dieu_93</vt:lpstr>
      <vt:lpstr>'De cuong sua ND (BS 08)'!dieu_97</vt:lpstr>
      <vt:lpstr>'De cuong sua ND (BS 08)'!muc_1_2</vt:lpstr>
      <vt:lpstr>'De cuong sua ND (BS 08)'!muc_1_3</vt:lpstr>
      <vt:lpstr>'De cuong sua ND (BS 08)'!muc_10_1_name</vt:lpstr>
      <vt:lpstr>'De cuong sua ND (BS 08)'!muc_5_1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Tuấn Anh</dc:creator>
  <cp:lastModifiedBy>thuyltt</cp:lastModifiedBy>
  <cp:lastPrinted>2024-09-05T11:33:32Z</cp:lastPrinted>
  <dcterms:created xsi:type="dcterms:W3CDTF">2024-03-27T08:27:22Z</dcterms:created>
  <dcterms:modified xsi:type="dcterms:W3CDTF">2024-09-06T07:26:24Z</dcterms:modified>
</cp:coreProperties>
</file>